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13_ncr:1_{8E9BE820-4559-4F75-B630-0E4CFB96A651}" xr6:coauthVersionLast="41" xr6:coauthVersionMax="41" xr10:uidLastSave="{00000000-0000-0000-0000-000000000000}"/>
  <bookViews>
    <workbookView xWindow="-120" yWindow="-120" windowWidth="29040" windowHeight="15840" tabRatio="665" activeTab="1" xr2:uid="{00000000-000D-0000-FFFF-FFFF00000000}"/>
  </bookViews>
  <sheets>
    <sheet name="Contexto" sheetId="15" r:id="rId1"/>
    <sheet name="PLE-PIN-F001" sheetId="3" r:id="rId2"/>
    <sheet name="Mapa_RResidual" sheetId="13" r:id="rId3"/>
    <sheet name="FuenteRiesgo_AImpacto" sheetId="5" r:id="rId4"/>
    <sheet name="Mapa_Riesgo_Inherente" sheetId="10" state="hidden"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Contexto!$B$1:$E$28</definedName>
    <definedName name="_xlnm.Print_Area" localSheetId="1">'PLE-PIN-F001'!$B$1:$AW$30</definedName>
    <definedName name="AREA_IMPACTO">#REF!</definedName>
    <definedName name="areaimpacto" localSheetId="1">'PLE-PIN-F001'!$BM$351:$BM$357</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'PLE-PIN-F001'!$BL$351:$BL$355</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'PLE-PIN-F001'!$BN$351:$BN$353</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'PLE-PIN-F001'!$BY$351:$BY$355</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'PLE-PIN-F001'!$BN$364:$BN$375</definedName>
    <definedName name="Tipificacionriesgo">'[1]SM-FO-27'!$BR$486:$BR$499</definedName>
    <definedName name="TIPOACCION">'[2]NO BORRAR'!$I$1:$I$9</definedName>
    <definedName name="tiposriesgo">'PLE-PIN-F001'!$BN$364:$BN$372</definedName>
    <definedName name="_xlnm.Print_Titles" localSheetId="1">'PLE-PIN-F001'!$20:$22</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6" i="13" l="1"/>
  <c r="AO17" i="3" l="1"/>
  <c r="AP17" i="3"/>
  <c r="AR17" i="3"/>
  <c r="AU17" i="3"/>
  <c r="K24" i="3" l="1"/>
  <c r="M24" i="3"/>
  <c r="X24" i="3"/>
  <c r="Y24" i="3" s="1"/>
  <c r="AA24" i="3" s="1"/>
  <c r="N24" i="3" l="1"/>
  <c r="O24" i="3" s="1"/>
  <c r="AE24" i="3"/>
  <c r="AF24" i="3" s="1"/>
  <c r="AG24" i="3"/>
  <c r="AH24" i="3" s="1"/>
  <c r="AB24" i="3"/>
  <c r="K25" i="3"/>
  <c r="M25" i="3"/>
  <c r="X25" i="3"/>
  <c r="Y25" i="3" s="1"/>
  <c r="AA25" i="3" s="1"/>
  <c r="AI24" i="3" l="1"/>
  <c r="AJ24" i="3" s="1"/>
  <c r="N25" i="3"/>
  <c r="O25" i="3" s="1"/>
  <c r="AB25" i="3"/>
  <c r="AG25" i="3"/>
  <c r="AH25" i="3" s="1"/>
  <c r="AE25" i="3"/>
  <c r="AF25" i="3" s="1"/>
  <c r="AI25" i="3" l="1"/>
  <c r="AJ25" i="3" s="1"/>
  <c r="AI26" i="3"/>
  <c r="X23" i="3" l="1"/>
  <c r="Y23" i="3" s="1"/>
  <c r="AA23" i="3" s="1"/>
  <c r="C44" i="13"/>
  <c r="D44" i="13"/>
  <c r="D45" i="13"/>
  <c r="AP18" i="3"/>
  <c r="AP12" i="3"/>
  <c r="AP10" i="3"/>
  <c r="AP9" i="3"/>
  <c r="AP8" i="3"/>
  <c r="AP7" i="3"/>
  <c r="AP6" i="3"/>
  <c r="AP5" i="3"/>
  <c r="AR5" i="3"/>
  <c r="AR4" i="3"/>
  <c r="K23" i="3"/>
  <c r="C43" i="13" s="1"/>
  <c r="M23" i="3"/>
  <c r="D43" i="13" s="1"/>
  <c r="B23" i="3"/>
  <c r="B25" i="3"/>
  <c r="B41" i="10" s="1"/>
  <c r="B44" i="10"/>
  <c r="B46" i="10"/>
  <c r="AO5" i="3"/>
  <c r="AO6" i="3"/>
  <c r="AO7" i="3"/>
  <c r="AO8" i="3"/>
  <c r="AR8" i="3"/>
  <c r="AU8" i="3"/>
  <c r="AO9" i="3"/>
  <c r="AR9" i="3"/>
  <c r="AU9" i="3"/>
  <c r="AO10" i="3"/>
  <c r="AR10" i="3"/>
  <c r="AU10" i="3"/>
  <c r="AO12" i="3"/>
  <c r="AR12" i="3"/>
  <c r="AU12" i="3"/>
  <c r="AO18" i="3"/>
  <c r="AR18" i="3"/>
  <c r="B48" i="10" l="1"/>
  <c r="C45" i="10"/>
  <c r="D46" i="10"/>
  <c r="B44" i="13"/>
  <c r="D48" i="10"/>
  <c r="C47" i="10"/>
  <c r="C43" i="10"/>
  <c r="C39" i="10"/>
  <c r="D42" i="10"/>
  <c r="D44" i="10"/>
  <c r="C41" i="10"/>
  <c r="C44" i="10"/>
  <c r="C42" i="10"/>
  <c r="C45" i="13"/>
  <c r="E45" i="13" s="1"/>
  <c r="D40" i="10"/>
  <c r="N23" i="3"/>
  <c r="O23" i="3" s="1"/>
  <c r="D39" i="10"/>
  <c r="C48" i="10"/>
  <c r="B40" i="10"/>
  <c r="C46" i="10"/>
  <c r="E43" i="13"/>
  <c r="H45" i="13"/>
  <c r="H44" i="13"/>
  <c r="AE23" i="3"/>
  <c r="AF23" i="3" s="1"/>
  <c r="G43" i="13" s="1"/>
  <c r="AG23" i="3"/>
  <c r="AH23" i="3" s="1"/>
  <c r="H43" i="13" s="1"/>
  <c r="D45" i="10"/>
  <c r="D41" i="10"/>
  <c r="E44" i="13"/>
  <c r="D43" i="10"/>
  <c r="B47" i="10"/>
  <c r="B45" i="10"/>
  <c r="D47" i="10"/>
  <c r="AB23" i="3"/>
  <c r="B45" i="13"/>
  <c r="B42" i="10"/>
  <c r="B43" i="10"/>
  <c r="B43" i="13"/>
  <c r="B39" i="10"/>
  <c r="C40" i="10"/>
  <c r="L48" i="10" l="1"/>
  <c r="F46" i="10"/>
  <c r="F48" i="10"/>
  <c r="F42" i="10"/>
  <c r="M42" i="10"/>
  <c r="M48" i="10"/>
  <c r="H42" i="10"/>
  <c r="J48" i="10"/>
  <c r="G48" i="10"/>
  <c r="L39" i="10"/>
  <c r="E47" i="10"/>
  <c r="I48" i="10"/>
  <c r="L46" i="10"/>
  <c r="E39" i="10"/>
  <c r="K43"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I44" i="10"/>
  <c r="E46" i="10"/>
  <c r="G39" i="10"/>
  <c r="I43" i="13"/>
  <c r="AC43" i="13"/>
  <c r="U43" i="13"/>
  <c r="P43" i="13"/>
  <c r="F43" i="13"/>
  <c r="L43" i="13"/>
  <c r="AB43" i="13"/>
  <c r="Z43" i="13"/>
  <c r="W43" i="13"/>
  <c r="AF43" i="13"/>
  <c r="O43" i="13"/>
  <c r="AA43" i="13"/>
  <c r="X43" i="13"/>
  <c r="V43" i="13"/>
  <c r="Q43" i="13"/>
  <c r="J43" i="13"/>
  <c r="Y43" i="13"/>
  <c r="AD43" i="13"/>
  <c r="R43" i="13"/>
  <c r="AG43" i="13"/>
  <c r="M43" i="13"/>
  <c r="AE43" i="13"/>
  <c r="N43" i="13"/>
  <c r="K43" i="13"/>
  <c r="AI23" i="3"/>
  <c r="AJ23" i="3" s="1"/>
  <c r="T43" i="13"/>
  <c r="K46" i="10"/>
  <c r="H46" i="10"/>
  <c r="J46" i="10"/>
  <c r="G46" i="10"/>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E43" i="10"/>
  <c r="I43" i="10"/>
  <c r="L43" i="10"/>
  <c r="H43" i="10"/>
  <c r="G43" i="10"/>
  <c r="M43" i="10"/>
  <c r="K47" i="10"/>
  <c r="F47" i="10"/>
  <c r="M47" i="10"/>
  <c r="J47" i="10"/>
  <c r="G47" i="10"/>
  <c r="H47" i="10"/>
  <c r="G45" i="13" l="1"/>
  <c r="G44" i="13"/>
  <c r="F49" i="10"/>
  <c r="F16" i="10" s="1"/>
  <c r="E49" i="10"/>
  <c r="D16" i="10" s="1"/>
  <c r="G49" i="10"/>
  <c r="H16" i="10" s="1"/>
  <c r="K49" i="10"/>
  <c r="D26" i="10" s="1"/>
  <c r="H49" i="10"/>
  <c r="D21" i="10" s="1"/>
  <c r="M49" i="10"/>
  <c r="H26" i="10" s="1"/>
  <c r="J49" i="10"/>
  <c r="H21" i="10" s="1"/>
  <c r="L49" i="10"/>
  <c r="F26" i="10" s="1"/>
  <c r="I49" i="10"/>
  <c r="F21" i="10" s="1"/>
  <c r="X44" i="13" l="1"/>
  <c r="AC44" i="13"/>
  <c r="AE44" i="13"/>
  <c r="Z44" i="13"/>
  <c r="K44" i="13"/>
  <c r="V44" i="13"/>
  <c r="AG44" i="13"/>
  <c r="L44" i="13"/>
  <c r="R44" i="13"/>
  <c r="M44" i="13"/>
  <c r="N44" i="13"/>
  <c r="J44" i="13"/>
  <c r="AB44" i="13"/>
  <c r="Y44" i="13"/>
  <c r="P44" i="13"/>
  <c r="AD44" i="13"/>
  <c r="Q44" i="13"/>
  <c r="AF44" i="13"/>
  <c r="T44" i="13"/>
  <c r="AA44" i="13"/>
  <c r="W44" i="13"/>
  <c r="U44" i="13"/>
  <c r="O44" i="13"/>
  <c r="I44" i="13"/>
  <c r="F44" i="13"/>
  <c r="L45" i="13"/>
  <c r="AG45" i="13"/>
  <c r="Q45" i="13"/>
  <c r="AD45" i="13"/>
  <c r="N45" i="13"/>
  <c r="O45" i="13"/>
  <c r="P45" i="13"/>
  <c r="Z45" i="13"/>
  <c r="V45" i="13"/>
  <c r="W45" i="13"/>
  <c r="AE45" i="13"/>
  <c r="AB45" i="13"/>
  <c r="AC45" i="13"/>
  <c r="M45" i="13"/>
  <c r="Y45" i="13"/>
  <c r="T45" i="13"/>
  <c r="U45" i="13"/>
  <c r="X45" i="13"/>
  <c r="AF45" i="13"/>
  <c r="R45" i="13"/>
  <c r="AA45" i="13"/>
  <c r="J45" i="13"/>
  <c r="K45" i="13"/>
  <c r="I45" i="13"/>
  <c r="F45" i="13"/>
  <c r="I46" i="13" l="1"/>
  <c r="AA46" i="13"/>
  <c r="AD46" i="13"/>
  <c r="J46" i="13"/>
  <c r="L46" i="13"/>
  <c r="Z46" i="13"/>
  <c r="T46" i="13"/>
  <c r="N46" i="13"/>
  <c r="O46" i="13"/>
  <c r="AE46" i="13"/>
  <c r="L25" i="13" s="1"/>
  <c r="U46" i="13"/>
  <c r="AF46" i="13"/>
  <c r="Y46" i="13"/>
  <c r="M46" i="13"/>
  <c r="F15" i="13" s="1"/>
  <c r="V46" i="13"/>
  <c r="AC46" i="13"/>
  <c r="P46" i="13"/>
  <c r="D30" i="13" s="1"/>
  <c r="AG46" i="13"/>
  <c r="L30" i="13" s="1"/>
  <c r="W46" i="13"/>
  <c r="J15" i="13" s="1"/>
  <c r="Q46" i="13"/>
  <c r="J10" i="13" s="1"/>
  <c r="AB46" i="13"/>
  <c r="R46" i="13"/>
  <c r="L10" i="13" s="1"/>
  <c r="K46" i="13"/>
  <c r="D15" i="13" s="1"/>
  <c r="X46" i="13"/>
  <c r="L15" i="13" s="1"/>
  <c r="C39" i="13"/>
  <c r="AE17" i="3" s="1"/>
  <c r="D10" i="13"/>
  <c r="D20" i="13"/>
  <c r="H30" i="13"/>
  <c r="F30" i="13"/>
  <c r="H10" i="13"/>
  <c r="J30" i="13"/>
  <c r="H25" i="13"/>
  <c r="F20" i="13"/>
  <c r="H20" i="13"/>
  <c r="F25" i="13"/>
  <c r="J20" i="13"/>
  <c r="L20" i="13"/>
  <c r="J25" i="13"/>
  <c r="D25" i="13"/>
  <c r="H15" i="13"/>
  <c r="F10" i="13"/>
  <c r="F39" i="13" l="1"/>
</calcChain>
</file>

<file path=xl/sharedStrings.xml><?xml version="1.0" encoding="utf-8"?>
<sst xmlns="http://schemas.openxmlformats.org/spreadsheetml/2006/main" count="752" uniqueCount="490">
  <si>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</si>
  <si>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</si>
  <si>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</si>
  <si>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</si>
  <si>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</si>
  <si>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</si>
  <si>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</si>
  <si>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</si>
  <si>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</si>
  <si>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</si>
  <si>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</si>
  <si>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</si>
  <si>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</si>
  <si>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</si>
  <si>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</si>
  <si>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</si>
  <si>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</si>
  <si>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</si>
  <si>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</si>
  <si>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</si>
  <si>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</si>
  <si>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</si>
  <si>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</si>
  <si>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</si>
  <si>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</si>
  <si>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</si>
  <si>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</si>
  <si>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</si>
  <si>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</si>
  <si>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</si>
  <si>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</si>
  <si>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</si>
  <si>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</si>
  <si>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</si>
  <si>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</si>
  <si>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</si>
  <si>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</si>
  <si>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</si>
  <si>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</si>
  <si>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</si>
  <si>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</si>
  <si>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</si>
  <si>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</si>
  <si>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</si>
  <si>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</si>
  <si>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</si>
  <si>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</si>
  <si>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</si>
  <si>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</si>
  <si>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</si>
  <si>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</si>
  <si>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</si>
  <si>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</si>
  <si>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</si>
  <si>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</si>
  <si>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</si>
  <si>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</si>
  <si>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</si>
  <si>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</si>
  <si>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</si>
  <si>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</si>
  <si>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</si>
  <si>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</si>
  <si>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</si>
  <si>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</si>
  <si>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</si>
  <si>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</si>
  <si>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</si>
  <si>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</si>
  <si>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</si>
  <si>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</si>
  <si>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</si>
  <si>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</si>
  <si>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</si>
  <si>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</si>
  <si>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</si>
  <si>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</si>
  <si>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</si>
  <si>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</si>
  <si>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</si>
  <si>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</si>
  <si>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</si>
  <si>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</si>
  <si>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</si>
  <si>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</si>
  <si>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</si>
  <si>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</si>
  <si>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</si>
  <si>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</si>
  <si>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</si>
  <si>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</si>
  <si>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</si>
  <si>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</si>
  <si>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</si>
  <si>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</si>
  <si>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</si>
  <si>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</si>
  <si>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</si>
  <si>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</si>
  <si>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</si>
  <si>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</si>
  <si>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</si>
  <si>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</si>
  <si>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</si>
  <si>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</si>
  <si>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</si>
  <si>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</si>
  <si>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</si>
  <si>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</si>
  <si>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</si>
  <si>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</si>
  <si>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</si>
  <si>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</si>
  <si>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</si>
  <si>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</si>
  <si>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</si>
  <si>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</si>
  <si>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</si>
  <si>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</si>
  <si>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</si>
  <si>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</si>
  <si>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</si>
  <si>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</si>
  <si>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</si>
  <si>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</si>
  <si>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</si>
  <si>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</si>
  <si>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</si>
  <si>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</si>
  <si>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</si>
  <si>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</si>
  <si>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</si>
  <si>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</si>
  <si>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</si>
  <si>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</si>
  <si>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</si>
  <si>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</si>
  <si>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</si>
  <si>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</si>
  <si>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</si>
  <si>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</si>
  <si>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</si>
  <si>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</si>
  <si>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</si>
  <si>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</si>
  <si>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</si>
  <si>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</si>
  <si>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</si>
  <si>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</si>
  <si>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</si>
  <si>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</si>
  <si>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</si>
  <si>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</si>
  <si>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</si>
  <si>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</si>
  <si>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</si>
  <si>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</si>
  <si>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</si>
  <si>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</si>
  <si>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</si>
  <si>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</si>
  <si>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</si>
  <si>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MAPA DE RIESGOS</t>
  </si>
  <si>
    <t>$5:$6</t>
  </si>
  <si>
    <t>$9:$9</t>
  </si>
  <si>
    <t>$E$2:</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</si>
  <si>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</si>
  <si>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</si>
  <si>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</si>
  <si>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</si>
  <si>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</si>
  <si>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</si>
  <si>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</si>
  <si>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</si>
  <si>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</si>
  <si>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</si>
  <si>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</si>
  <si>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</si>
  <si>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</si>
  <si>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</si>
  <si>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</si>
  <si>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</si>
  <si>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</si>
  <si>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</si>
  <si>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</si>
  <si>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</si>
  <si>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</si>
  <si>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</si>
  <si>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</si>
  <si>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</si>
  <si>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</si>
  <si>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</si>
  <si>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</si>
  <si>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</si>
  <si>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</si>
  <si>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</si>
  <si>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</si>
  <si>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</si>
  <si>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</si>
  <si>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</si>
  <si>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</si>
  <si>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</si>
  <si>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</si>
  <si>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</si>
  <si>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</si>
  <si>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</si>
  <si>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</si>
  <si>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</si>
  <si>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</si>
  <si>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</si>
  <si>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</si>
  <si>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</si>
  <si>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</si>
  <si>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</si>
  <si>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</si>
  <si>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</si>
  <si>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</si>
  <si>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</si>
  <si>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</si>
  <si>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</si>
  <si>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</si>
  <si>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</si>
  <si>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</si>
  <si>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</si>
  <si>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</si>
  <si>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</si>
  <si>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</si>
  <si>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</si>
  <si>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</si>
  <si>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</si>
  <si>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</si>
  <si>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</si>
  <si>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ANÁLISIS CAUSAL</t>
  </si>
  <si>
    <t>ANÁLISIS DE IMPACTO</t>
  </si>
  <si>
    <t>Causa</t>
  </si>
  <si>
    <t>Consecuencia</t>
  </si>
  <si>
    <t>$AS$1</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</si>
  <si>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</si>
  <si>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</si>
  <si>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</si>
  <si>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</si>
  <si>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</si>
  <si>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</si>
  <si>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</si>
  <si>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</si>
  <si>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</si>
  <si>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</si>
  <si>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</si>
  <si>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</si>
  <si>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</si>
  <si>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</si>
  <si>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</si>
  <si>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</si>
  <si>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</si>
  <si>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</si>
  <si>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</si>
  <si>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</si>
  <si>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</si>
  <si>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</si>
  <si>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</si>
  <si>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</si>
  <si>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</si>
  <si>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</si>
  <si>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</si>
  <si>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</si>
  <si>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</si>
  <si>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</si>
  <si>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</si>
  <si>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</si>
  <si>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</si>
  <si>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</si>
  <si>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$N:$N</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</si>
  <si>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</si>
  <si>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</si>
  <si>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</si>
  <si>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</si>
  <si>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</si>
  <si>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</si>
  <si>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</si>
  <si>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</si>
  <si>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</si>
  <si>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</si>
  <si>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</si>
  <si>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</si>
  <si>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</si>
  <si>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</si>
  <si>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</si>
  <si>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</si>
  <si>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</si>
  <si>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</si>
  <si>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</si>
  <si>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</si>
  <si>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</si>
  <si>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</si>
  <si>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</si>
  <si>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</si>
  <si>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</si>
  <si>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</si>
  <si>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</si>
  <si>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</si>
  <si>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</si>
  <si>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</si>
  <si>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</si>
  <si>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</si>
  <si>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</si>
  <si>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</si>
  <si>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</si>
  <si>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</si>
  <si>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</si>
  <si>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</si>
  <si>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</si>
  <si>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</si>
  <si>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</si>
  <si>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</si>
  <si>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</si>
  <si>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</si>
  <si>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</si>
  <si>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</si>
  <si>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</si>
  <si>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</si>
  <si>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</si>
  <si>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</si>
  <si>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</si>
  <si>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</si>
  <si>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</si>
  <si>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</si>
  <si>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</si>
  <si>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</si>
  <si>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</si>
  <si>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</si>
  <si>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</si>
  <si>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</si>
  <si>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</si>
  <si>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</si>
  <si>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</si>
  <si>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</si>
  <si>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</si>
  <si>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</si>
  <si>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</si>
  <si>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</si>
  <si>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</si>
  <si>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</si>
  <si>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</si>
  <si>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</si>
  <si>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</si>
  <si>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</si>
  <si>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</si>
  <si>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</si>
  <si>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</si>
  <si>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</si>
  <si>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</si>
  <si>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</si>
  <si>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</si>
  <si>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</si>
  <si>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</si>
  <si>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</si>
  <si>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</si>
  <si>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</si>
  <si>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</si>
  <si>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</si>
  <si>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</si>
  <si>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</si>
  <si>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</si>
  <si>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</si>
  <si>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</si>
  <si>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</si>
  <si>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</si>
  <si>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</si>
  <si>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</si>
  <si>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</si>
  <si>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</si>
  <si>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</si>
  <si>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</si>
  <si>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</si>
  <si>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</si>
  <si>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</si>
  <si>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</si>
  <si>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</si>
  <si>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</si>
  <si>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</si>
  <si>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</si>
  <si>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</si>
  <si>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</si>
  <si>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</si>
  <si>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</si>
  <si>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</si>
  <si>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</si>
  <si>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</si>
  <si>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</si>
  <si>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</si>
  <si>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</si>
  <si>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</si>
  <si>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</si>
  <si>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</si>
  <si>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</si>
  <si>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</si>
  <si>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</si>
  <si>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</si>
  <si>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</si>
  <si>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</si>
  <si>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</si>
  <si>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</si>
  <si>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</si>
  <si>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</si>
  <si>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</si>
  <si>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</si>
  <si>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</si>
  <si>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</si>
  <si>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</si>
  <si>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</si>
  <si>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</si>
  <si>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</si>
  <si>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</si>
  <si>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Contexto interno</t>
  </si>
  <si>
    <t>Contexto externo</t>
  </si>
  <si>
    <t>Completa</t>
  </si>
  <si>
    <t>SI</t>
  </si>
  <si>
    <t>Prevenir</t>
  </si>
  <si>
    <t>Directamente</t>
  </si>
  <si>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</si>
  <si>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Primera versión del documento.</t>
  </si>
  <si>
    <t>Se incluye el plan de mejoramiento relacionado a cada riesgo y se modifican los controles existentes.</t>
  </si>
  <si>
    <t>Se cambia el formato de la matriz, se realiza una asociación de los riesgos similares y se modifican los controles.</t>
  </si>
  <si>
    <t>Se cambia el formato, se incluye un riesgo referente a los enlaces que se tienen con las otras entidades y los tiempos de respuesta de las mismas.</t>
  </si>
  <si>
    <t>Se actualiza la matriz de riesgos en todos sus elementos bajo la metodología dispuesta en el documento PLE-PIN-.M001, y teniendo en cuenta la re-estructuración dada por el  Decreto 411 de 2016 y la el modelo de operación por procesos aprobado en la Resolución 162 de 2017</t>
  </si>
  <si>
    <t xml:space="preserve">Director de Relaciones Políticas </t>
  </si>
  <si>
    <r>
      <rPr>
        <sz val="10"/>
        <color rgb="FFFF0000"/>
        <rFont val="Calibri"/>
        <family val="2"/>
        <scheme val="minor"/>
      </rPr>
      <t>D1.</t>
    </r>
    <r>
      <rPr>
        <sz val="10"/>
        <color theme="1"/>
        <rFont val="Calibri"/>
        <family val="2"/>
        <scheme val="minor"/>
      </rPr>
      <t xml:space="preserve"> Personal insuficiente para atender las necesidades del servicio y cubrir la demanda.
Definición de roles.
Número alto de conceptos radicados.</t>
    </r>
  </si>
  <si>
    <r>
      <rPr>
        <sz val="10"/>
        <color rgb="FFFF0000"/>
        <rFont val="Calibri"/>
        <family val="2"/>
        <scheme val="minor"/>
      </rPr>
      <t>E; D1F1.</t>
    </r>
    <r>
      <rPr>
        <sz val="10"/>
        <color theme="1"/>
        <rFont val="Calibri"/>
        <family val="2"/>
        <scheme val="minor"/>
      </rPr>
      <t xml:space="preserve"> Dar cumplimiento al Plan de Acción realizado para el año 2017.
Seguimiento de las actividades individuales y colectivas respecto de sus responsabilidades según las actividades descritas en los procesos. </t>
    </r>
  </si>
  <si>
    <r>
      <rPr>
        <sz val="10"/>
        <color rgb="FFFF0000"/>
        <rFont val="Calibri"/>
        <family val="2"/>
        <scheme val="minor"/>
      </rPr>
      <t>F1.</t>
    </r>
    <r>
      <rPr>
        <sz val="10"/>
        <color theme="1"/>
        <rFont val="Calibri"/>
        <family val="2"/>
        <scheme val="minor"/>
      </rPr>
      <t xml:space="preserve"> Trabajo en equipo y compromiso / Personal calificado y cualificado /equipo multidisciplinario</t>
    </r>
  </si>
  <si>
    <r>
      <rPr>
        <sz val="10"/>
        <color rgb="FFFF0000"/>
        <rFont val="Calibri"/>
        <family val="2"/>
        <scheme val="minor"/>
      </rPr>
      <t xml:space="preserve">F2. </t>
    </r>
    <r>
      <rPr>
        <sz val="10"/>
        <color theme="1"/>
        <rFont val="Calibri"/>
        <family val="2"/>
        <scheme val="minor"/>
      </rPr>
      <t>Canales de comunicación establecidos dentro del grupo - buena comunicación</t>
    </r>
  </si>
  <si>
    <r>
      <rPr>
        <sz val="10"/>
        <color rgb="FFFF0000"/>
        <rFont val="Calibri"/>
        <family val="2"/>
        <scheme val="minor"/>
      </rPr>
      <t>F3</t>
    </r>
    <r>
      <rPr>
        <sz val="10"/>
        <color theme="1"/>
        <rFont val="Calibri"/>
        <family val="2"/>
        <scheme val="minor"/>
      </rPr>
      <t xml:space="preserve">. Experiencia y criterio adquirido en la unificación de Proyectos de acuerdo. /  Experiencia en el desarrollo de los procesos electorales </t>
    </r>
  </si>
  <si>
    <r>
      <rPr>
        <sz val="10"/>
        <color rgb="FFFF0000"/>
        <rFont val="Calibri"/>
        <family val="2"/>
        <scheme val="minor"/>
      </rPr>
      <t>F4</t>
    </r>
    <r>
      <rPr>
        <sz val="10"/>
        <color theme="1"/>
        <rFont val="Calibri"/>
        <family val="2"/>
        <scheme val="minor"/>
      </rPr>
      <t>. Diligencia dentro de la DRP</t>
    </r>
  </si>
  <si>
    <r>
      <rPr>
        <sz val="10"/>
        <color rgb="FFFF0000"/>
        <rFont val="Calibri"/>
        <family val="2"/>
        <scheme val="minor"/>
      </rPr>
      <t>F5</t>
    </r>
    <r>
      <rPr>
        <sz val="10"/>
        <color theme="1"/>
        <rFont val="Calibri"/>
        <family val="2"/>
        <scheme val="minor"/>
      </rPr>
      <t xml:space="preserve">. Revisión previa y Seguimiento de los Proyectos unificados </t>
    </r>
  </si>
  <si>
    <r>
      <rPr>
        <sz val="10"/>
        <color rgb="FFFF0000"/>
        <rFont val="Calibri"/>
        <family val="2"/>
        <scheme val="minor"/>
      </rPr>
      <t>D2</t>
    </r>
    <r>
      <rPr>
        <sz val="10"/>
        <color theme="1"/>
        <rFont val="Calibri"/>
        <family val="2"/>
        <scheme val="minor"/>
      </rPr>
      <t>. Falta de comunicación con las dependencias internas , Falta de comunicación con los Sectores</t>
    </r>
  </si>
  <si>
    <r>
      <rPr>
        <sz val="10"/>
        <color rgb="FFFF0000"/>
        <rFont val="Calibri"/>
        <family val="2"/>
        <scheme val="minor"/>
      </rPr>
      <t>D3.</t>
    </r>
    <r>
      <rPr>
        <sz val="10"/>
        <color theme="1"/>
        <rFont val="Calibri"/>
        <family val="2"/>
        <scheme val="minor"/>
      </rPr>
      <t xml:space="preserve"> Falta de inducción para algunos miembros del Equipo con relacion a la labor legislativa del Congreso de la Republica.
Desconocimiento de los Sectores del Decreto 006 de 2009 y de la responsabilidad política de la Secretaría de Gobierno.</t>
    </r>
  </si>
  <si>
    <r>
      <rPr>
        <sz val="10"/>
        <color rgb="FFFF0000"/>
        <rFont val="Calibri"/>
        <family val="2"/>
        <scheme val="minor"/>
      </rPr>
      <t>D4.</t>
    </r>
    <r>
      <rPr>
        <sz val="10"/>
        <color theme="1"/>
        <rFont val="Calibri"/>
        <family val="2"/>
        <scheme val="minor"/>
      </rPr>
      <t xml:space="preserve"> Demora de los Sectores al dar respuesta a proposiciones de control político y  comentarios a los Proyectos de Ley.</t>
    </r>
  </si>
  <si>
    <r>
      <rPr>
        <sz val="10"/>
        <color rgb="FFFF0000"/>
        <rFont val="Calibri"/>
        <family val="2"/>
        <scheme val="minor"/>
      </rPr>
      <t>D5.</t>
    </r>
    <r>
      <rPr>
        <sz val="10"/>
        <color theme="1"/>
        <rFont val="Calibri"/>
        <family val="2"/>
        <scheme val="minor"/>
      </rPr>
      <t xml:space="preserve"> No se la de la importacia necesaria al desarrollo de los procesos electorales, por parte de las entidades distritales. Ausencia de controles de calidad.</t>
    </r>
  </si>
  <si>
    <r>
      <rPr>
        <sz val="10"/>
        <color rgb="FFFF0000"/>
        <rFont val="Calibri"/>
        <family val="2"/>
        <scheme val="minor"/>
      </rPr>
      <t>O1</t>
    </r>
    <r>
      <rPr>
        <sz val="10"/>
        <color theme="1"/>
        <rFont val="Calibri"/>
        <family val="2"/>
        <scheme val="minor"/>
      </rPr>
      <t xml:space="preserve">. CDI Oportuno.
el correo certificado de la Secretaría entrega oportunamente los documentos. </t>
    </r>
  </si>
  <si>
    <r>
      <rPr>
        <sz val="10"/>
        <color rgb="FFFF0000"/>
        <rFont val="Calibri"/>
        <family val="2"/>
        <scheme val="minor"/>
      </rPr>
      <t>O2</t>
    </r>
    <r>
      <rPr>
        <sz val="10"/>
        <color theme="1"/>
        <rFont val="Calibri"/>
        <family val="2"/>
        <scheme val="minor"/>
      </rPr>
      <t>. Citaciones Oportunas</t>
    </r>
  </si>
  <si>
    <r>
      <rPr>
        <sz val="10"/>
        <color rgb="FFFF0000"/>
        <rFont val="Calibri"/>
        <family val="2"/>
        <scheme val="minor"/>
      </rPr>
      <t>O3</t>
    </r>
    <r>
      <rPr>
        <sz val="10"/>
        <color theme="1"/>
        <rFont val="Calibri"/>
        <family val="2"/>
        <scheme val="minor"/>
      </rPr>
      <t xml:space="preserve">. Oportuna respuesta de los enlaces ante un requerimiento. </t>
    </r>
  </si>
  <si>
    <r>
      <rPr>
        <sz val="10"/>
        <color rgb="FFFF0000"/>
        <rFont val="Calibri"/>
        <family val="2"/>
        <scheme val="minor"/>
      </rPr>
      <t>O4.</t>
    </r>
    <r>
      <rPr>
        <sz val="10"/>
        <color theme="1"/>
        <rFont val="Calibri"/>
        <family val="2"/>
        <scheme val="minor"/>
      </rPr>
      <t xml:space="preserve"> Afianzar las relaciones con la Registraduria Distrital</t>
    </r>
  </si>
  <si>
    <r>
      <rPr>
        <sz val="10"/>
        <color rgb="FFFF0000"/>
        <rFont val="Calibri"/>
        <family val="2"/>
        <scheme val="minor"/>
      </rPr>
      <t>O5</t>
    </r>
    <r>
      <rPr>
        <sz val="10"/>
        <color theme="1"/>
        <rFont val="Calibri"/>
        <family val="2"/>
        <scheme val="minor"/>
      </rPr>
      <t>. Posesionar a la Secrataría de Gobierno como entidad fundamental para el desarrollo de los procesos electorales en Bogotà.</t>
    </r>
  </si>
  <si>
    <r>
      <rPr>
        <sz val="10"/>
        <color rgb="FFFF0000"/>
        <rFont val="Calibri"/>
        <family val="2"/>
        <scheme val="minor"/>
      </rPr>
      <t xml:space="preserve"> A1</t>
    </r>
    <r>
      <rPr>
        <sz val="10"/>
        <color theme="1"/>
        <rFont val="Calibri"/>
        <family val="2"/>
        <scheme val="minor"/>
      </rPr>
      <t>. Exceso de aprobación Cuestionarios.
No recepción de cuestionarios.</t>
    </r>
  </si>
  <si>
    <r>
      <rPr>
        <sz val="10"/>
        <color rgb="FFFF0000"/>
        <rFont val="Calibri"/>
        <family val="2"/>
        <scheme val="minor"/>
      </rPr>
      <t>A2</t>
    </r>
    <r>
      <rPr>
        <sz val="10"/>
        <color theme="1"/>
        <rFont val="Calibri"/>
        <family val="2"/>
        <scheme val="minor"/>
      </rPr>
      <t>. Demoras en CDI.
 La demora en la recepción del Proyecto de Acuerdo</t>
    </r>
  </si>
  <si>
    <r>
      <rPr>
        <sz val="10"/>
        <color rgb="FFFF0000"/>
        <rFont val="Calibri"/>
        <family val="2"/>
        <scheme val="minor"/>
      </rPr>
      <t>A3</t>
    </r>
    <r>
      <rPr>
        <sz val="10"/>
        <color theme="1"/>
        <rFont val="Calibri"/>
        <family val="2"/>
        <scheme val="minor"/>
      </rPr>
      <t xml:space="preserve">. Retraso en la respuesta a la solicitud de comentarios por parte de los sectores. </t>
    </r>
  </si>
  <si>
    <r>
      <rPr>
        <sz val="10"/>
        <color rgb="FFFF0000"/>
        <rFont val="Calibri"/>
        <family val="2"/>
        <scheme val="minor"/>
      </rPr>
      <t>A4</t>
    </r>
    <r>
      <rPr>
        <sz val="10"/>
        <color theme="1"/>
        <rFont val="Calibri"/>
        <family val="2"/>
        <scheme val="minor"/>
      </rPr>
      <t>. No poder dar cumplimiento a los requerimientos realizados por parte de la Registrdauria Distrital</t>
    </r>
  </si>
  <si>
    <r>
      <rPr>
        <sz val="10"/>
        <color rgb="FFFF0000"/>
        <rFont val="Calibri"/>
        <family val="2"/>
        <scheme val="minor"/>
      </rPr>
      <t>A5</t>
    </r>
    <r>
      <rPr>
        <sz val="10"/>
        <color theme="1"/>
        <rFont val="Calibri"/>
        <family val="2"/>
        <scheme val="minor"/>
      </rPr>
      <t>. No contar el apoyo de todas las entidades Distritales.</t>
    </r>
  </si>
  <si>
    <r>
      <rPr>
        <sz val="10"/>
        <color rgb="FFFF0000"/>
        <rFont val="Calibri"/>
        <family val="2"/>
        <scheme val="minor"/>
      </rPr>
      <t>A6.</t>
    </r>
    <r>
      <rPr>
        <sz val="10"/>
        <color theme="1"/>
        <rFont val="Calibri"/>
        <family val="2"/>
        <scheme val="minor"/>
      </rPr>
      <t xml:space="preserve"> Enlaces Distritales no nos reconozcan como los encargados de liderar las relaciones políticas con los miembros del Congreso de la República.</t>
    </r>
  </si>
  <si>
    <r>
      <rPr>
        <sz val="10"/>
        <color rgb="FFFF0000"/>
        <rFont val="Calibri"/>
        <family val="2"/>
        <scheme val="minor"/>
      </rPr>
      <t>E; D2F2</t>
    </r>
    <r>
      <rPr>
        <sz val="10"/>
        <color theme="1"/>
        <rFont val="Calibri"/>
        <family val="2"/>
        <scheme val="minor"/>
      </rPr>
      <t xml:space="preserve">. Establecer alianzas estrategias con los enlaces para mejorar las relaciones políticas. 
Diseñar una estrategia para fortalecer las relaciones del equipo con los Congresistas y con los funcionarios del Congreso de la República. </t>
    </r>
  </si>
  <si>
    <r>
      <rPr>
        <sz val="10"/>
        <color rgb="FFFF0000"/>
        <rFont val="Calibri"/>
        <family val="2"/>
        <scheme val="minor"/>
      </rPr>
      <t>E; D3F3</t>
    </r>
    <r>
      <rPr>
        <sz val="10"/>
        <color theme="1"/>
        <rFont val="Calibri"/>
        <family val="2"/>
        <scheme val="minor"/>
      </rPr>
      <t xml:space="preserve">. Tomar como punto de partida la experiencia adquirida y la calidad de los profesionales que atienden el servicio para lograr unificar mayor número de proyectos de acuerdo en el menor tiempo posible. </t>
    </r>
  </si>
  <si>
    <r>
      <rPr>
        <sz val="10"/>
        <color rgb="FFFF0000"/>
        <rFont val="Calibri"/>
        <family val="2"/>
        <scheme val="minor"/>
      </rPr>
      <t>E; D4F4.</t>
    </r>
    <r>
      <rPr>
        <sz val="10"/>
        <color theme="1"/>
        <rFont val="Calibri"/>
        <family val="2"/>
        <scheme val="minor"/>
      </rPr>
      <t xml:space="preserve">  Mejorar la comunicación con los enlaces de los Sectores para responder dentro de los términos. 
Realizar una priorizacion mas oportuna y estrategica. </t>
    </r>
  </si>
  <si>
    <r>
      <rPr>
        <sz val="10"/>
        <color rgb="FFFF0000"/>
        <rFont val="Calibri"/>
        <family val="2"/>
        <scheme val="minor"/>
      </rPr>
      <t>E; D5F5.</t>
    </r>
    <r>
      <rPr>
        <sz val="10"/>
        <color theme="1"/>
        <rFont val="Calibri"/>
        <family val="2"/>
        <scheme val="minor"/>
      </rPr>
      <t xml:space="preserve"> Reuniones semanales donde se identifiquen las necesidades, se verifiquen los puntos de control establecidos por el Sistema Integrado de gestión y se establezcan roles y compromisos.</t>
    </r>
  </si>
  <si>
    <r>
      <rPr>
        <sz val="10"/>
        <color rgb="FFFF0000"/>
        <rFont val="Calibri"/>
        <family val="2"/>
        <scheme val="minor"/>
      </rPr>
      <t>E; F1FA1.</t>
    </r>
    <r>
      <rPr>
        <sz val="10"/>
        <color theme="1"/>
        <rFont val="Calibri"/>
        <family val="2"/>
        <scheme val="minor"/>
      </rPr>
      <t xml:space="preserve"> Identificar los temas generalmente coyunturales que permiten predecir los cuestionarios de proposción que serán aprobados</t>
    </r>
  </si>
  <si>
    <r>
      <rPr>
        <sz val="10"/>
        <color rgb="FFFF0000"/>
        <rFont val="Calibri"/>
        <family val="2"/>
        <scheme val="minor"/>
      </rPr>
      <t xml:space="preserve"> E; F3F5.</t>
    </r>
    <r>
      <rPr>
        <sz val="10"/>
        <color theme="1"/>
        <rFont val="Calibri"/>
        <family val="2"/>
        <scheme val="minor"/>
      </rPr>
      <t xml:space="preserve"> Dar capacitacion a todas las entidades Distritales informando el proceso que se realizara, teniendo en cuenta los diferentes procesos electorales.</t>
    </r>
  </si>
  <si>
    <r>
      <rPr>
        <sz val="10"/>
        <color rgb="FFFF0000"/>
        <rFont val="Calibri"/>
        <family val="2"/>
        <scheme val="minor"/>
      </rPr>
      <t xml:space="preserve"> E; F4A6</t>
    </r>
    <r>
      <rPr>
        <sz val="10"/>
        <color theme="1"/>
        <rFont val="Calibri"/>
        <family val="2"/>
        <scheme val="minor"/>
      </rPr>
      <t xml:space="preserve">. Mantener informados a los enlaces, realizar retroalimentación de de las  acciones realizadas y por realizar,  consolidar el liderazgo. </t>
    </r>
  </si>
  <si>
    <r>
      <rPr>
        <sz val="10"/>
        <color rgb="FFFF0000"/>
        <rFont val="Calibri"/>
        <family val="2"/>
        <scheme val="minor"/>
      </rPr>
      <t>E; F1O1</t>
    </r>
    <r>
      <rPr>
        <sz val="10"/>
        <color theme="1"/>
        <rFont val="Calibri"/>
        <family val="2"/>
        <scheme val="minor"/>
      </rPr>
      <t xml:space="preserve">. Fortalecer el paso a paso del proceso, teniendo en cuenta los logros alcanzados hasta la fecha. </t>
    </r>
  </si>
  <si>
    <r>
      <rPr>
        <sz val="10"/>
        <color rgb="FFFF0000"/>
        <rFont val="Calibri"/>
        <family val="2"/>
        <scheme val="minor"/>
      </rPr>
      <t xml:space="preserve"> E; F2O2. </t>
    </r>
    <r>
      <rPr>
        <sz val="10"/>
        <color theme="1"/>
        <rFont val="Calibri"/>
        <family val="2"/>
        <scheme val="minor"/>
      </rPr>
      <t xml:space="preserve">Mejorar los canales de comunicación e información con los Enlaces Distritales. 
Divulgar a nivel Distrital el desarrollo de los procesoso electorales, teniendo como base el calendario electoral expedido por la Registraduria Nacional del Estado Civil. </t>
    </r>
  </si>
  <si>
    <r>
      <rPr>
        <sz val="10"/>
        <color rgb="FFFF0000"/>
        <rFont val="Calibri"/>
        <family val="2"/>
        <scheme val="minor"/>
      </rPr>
      <t>E; F3O3</t>
    </r>
    <r>
      <rPr>
        <sz val="10"/>
        <color theme="1"/>
        <rFont val="Calibri"/>
        <family val="2"/>
        <scheme val="minor"/>
      </rPr>
      <t>. Programar una capacitación a los miembros del Equipo sobre las funciones y operación del Congreso de la Republica, Decreto 006 de 2009 y la responsabilidad política de la Secretaría de Gobierno.</t>
    </r>
  </si>
  <si>
    <r>
      <rPr>
        <sz val="10"/>
        <color rgb="FFFF0000"/>
        <rFont val="Calibri"/>
        <family val="2"/>
        <scheme val="minor"/>
      </rPr>
      <t>E; F4O4.</t>
    </r>
    <r>
      <rPr>
        <sz val="10"/>
        <color theme="1"/>
        <rFont val="Calibri"/>
        <family val="2"/>
        <scheme val="minor"/>
      </rPr>
      <t xml:space="preserve"> Más facilidades para conseguir a tiempo la totalidad de los cuestionarios de proposición.
Establecer un rango de tiempo para unificar un Proyecto de Acuerdo.</t>
    </r>
  </si>
  <si>
    <r>
      <rPr>
        <sz val="10"/>
        <color rgb="FFFF0000"/>
        <rFont val="Calibri"/>
        <family val="2"/>
        <scheme val="minor"/>
      </rPr>
      <t>E; F5O5.</t>
    </r>
    <r>
      <rPr>
        <sz val="10"/>
        <color theme="1"/>
        <rFont val="Calibri"/>
        <family val="2"/>
        <scheme val="minor"/>
      </rPr>
      <t xml:space="preserve"> Seguimiento de las actividades individuales y colectivas respecto de sus responsabilidades según las actividades descritas en los procesos. </t>
    </r>
  </si>
  <si>
    <r>
      <rPr>
        <sz val="10"/>
        <color rgb="FFFF0000"/>
        <rFont val="Calibri"/>
        <family val="2"/>
        <scheme val="minor"/>
      </rPr>
      <t>E; D2A1</t>
    </r>
    <r>
      <rPr>
        <sz val="10"/>
        <color theme="1"/>
        <rFont val="Calibri"/>
        <family val="2"/>
        <scheme val="minor"/>
      </rPr>
      <t xml:space="preserve">. Fortalecer al equipo de trabajo de manera que se logre cubrir la demanda del servicio.  </t>
    </r>
  </si>
  <si>
    <r>
      <rPr>
        <sz val="10"/>
        <color rgb="FFFF0000"/>
        <rFont val="Calibri"/>
        <family val="2"/>
        <scheme val="minor"/>
      </rPr>
      <t xml:space="preserve">E; D3A3. </t>
    </r>
    <r>
      <rPr>
        <sz val="10"/>
        <color theme="1"/>
        <rFont val="Calibri"/>
        <family val="2"/>
        <scheme val="minor"/>
      </rPr>
      <t>Mejorar la comunicacióny articulación con todas las entidades distritales.</t>
    </r>
  </si>
  <si>
    <r>
      <rPr>
        <sz val="10"/>
        <color rgb="FFFF0000"/>
        <rFont val="Calibri"/>
        <family val="2"/>
        <scheme val="minor"/>
      </rPr>
      <t>E; D4A4.</t>
    </r>
    <r>
      <rPr>
        <sz val="10"/>
        <color theme="1"/>
        <rFont val="Calibri"/>
        <family val="2"/>
        <scheme val="minor"/>
      </rPr>
      <t xml:space="preserve"> Priorizacion de los Proyectos de Ley mas efectiva y eficiente.</t>
    </r>
  </si>
  <si>
    <r>
      <rPr>
        <sz val="10"/>
        <color rgb="FFFF0000"/>
        <rFont val="Calibri"/>
        <family val="2"/>
        <scheme val="minor"/>
      </rPr>
      <t>E; F2A2.</t>
    </r>
    <r>
      <rPr>
        <sz val="10"/>
        <color theme="1"/>
        <rFont val="Calibri"/>
        <family val="2"/>
        <scheme val="minor"/>
      </rPr>
      <t xml:space="preserve"> Hacer un estudio para establecer mas y mejores canales de comunicación y apoyo que permitan implementar método estratégico para articular a los sectores de la administración.  </t>
    </r>
  </si>
  <si>
    <r>
      <rPr>
        <sz val="10"/>
        <color rgb="FFFF0000"/>
        <rFont val="Calibri"/>
        <family val="2"/>
        <scheme val="minor"/>
      </rPr>
      <t>E; D1A1</t>
    </r>
    <r>
      <rPr>
        <sz val="10"/>
        <color theme="1"/>
        <rFont val="Calibri"/>
        <family val="2"/>
        <scheme val="minor"/>
      </rPr>
      <t>. Proyectar en la mayoría de los casos la solicitud de prórroga para contar con los 3 días adicionales permitidos para la contestación final del cuestionario de proposición</t>
    </r>
  </si>
  <si>
    <t>R2</t>
  </si>
  <si>
    <r>
      <t xml:space="preserve">
</t>
    </r>
    <r>
      <rPr>
        <sz val="10"/>
        <rFont val="Arial"/>
        <family val="2"/>
      </rPr>
      <t xml:space="preserve">Inoportuna atención de las demandas de información de las corporaciones de elección popular. 
                               </t>
    </r>
  </si>
  <si>
    <t>Comunicaciones oficiales o virtuales solicitando los conceptos.
Posición Unificada de la Administración a las iniciativas normativas, proyectos de ley y/o actos legislativos.</t>
  </si>
  <si>
    <t>Ajuste y actualización a la matriz de acuerdo con la guía del DAFP V4 -2018 a través del manual de gestión del riesgo versión 11- 2019, se ingresan las columnas para las características y la evaluación de los controles, se ajusta el evento de los R1,R2 y R3,  se elimina el evento R4, debido a que el evento que proponen es la misionalidad de la dependencia,se realiza ajuste a las causas y a los controles de cada uno de los eventos.</t>
  </si>
  <si>
    <t xml:space="preserve">Falta de coordinación interinstitucional en los procesos electorales que se realicen en Bogotá.  </t>
  </si>
  <si>
    <t xml:space="preserve">1. Incumplimiento del Plan de Acción relacionado con los procesos que convoque la autoridad o los organismos electorales.
2. Falta de participación de las entidades que hacen parte de la Comisión Electoral en el Distrito Capital.
</t>
  </si>
  <si>
    <t>REVISÓ: 
Profesional Especializado  RE
Profesional Especializado  OAP</t>
  </si>
  <si>
    <t>Inoportuna presentación de la posición unificada de la Administración frente a Proyectos de Acuerdo y/o Proyectos de Ley - Actos Legislativos que se debaten en las Corporaciones de Elección Popular.</t>
  </si>
  <si>
    <t>Incumplimiento por parte de los sectores de la Administración a los comentarios solicitados.</t>
  </si>
  <si>
    <t>1. Procesos administrativos que pueden derivar en investigaciones disciplinarias
2. Deterioro de la imagen institucional y el servicio público, ante las Corporaciones de elección popular.</t>
  </si>
  <si>
    <t>Plan de Acción de los procesos electorales con su respectivo seguimiento.
Actas de la Comisión de Seguimiento y Garantías Electorales y Actas del Comité Técnico de los Procesos Electorales.</t>
  </si>
  <si>
    <t xml:space="preserve">ELABORÓ: 
Analista OAP
Promotor de Mejora del Proceso </t>
  </si>
  <si>
    <t>1. Información insuficiente o fuera de términos para dar respuesta a los requerimientos de los miembros de las corporaciones de elección popular.
2. Falta de seguimiento a las solicitudes realizadas por las corporaciones de elección popular, de competencia de la Secretaría Distrital de Gobierno.</t>
  </si>
  <si>
    <t xml:space="preserve">
Afectación negativa de los procesos electorales en el Distrito Capital al no implementar las acciones relacionadas con la coordinación y apoyo logístico requerido por los organismos electorales.</t>
  </si>
  <si>
    <t>Afectación de la gobernabilidad de la Administración Distrital, al no emitir los conceptos de carácter técnico, jurídico y presupuestal, los cuales soportan la viabilidad o no de las iniciativas normativas, los proyectos de ley y/o actos legislativos y la posición unificada de la Administración en estas materias.</t>
  </si>
  <si>
    <t>El  Director (a) de Relaciones Políticas y el profesional designado como responsable de coordinar los asuntos electorales, cada vez que se programe un proceso electoral formula un plan de acción y realiza el seguimiento periódico del mismo; de igual manera, realiza el control a los compromisos que surjan de la Comisión de Seguimiento y Garantías Electorales.
En caso de identificar que las actividades propias del plan de acción son modificadas, no se requieren o están retrasadas, se implementan los correctivos correspondientes.
Como evidencia de la ejecución del control queda el registro en la Matriz del seguimiento realizado al Plan de Acción - DRP ubicada en la carpeta compartida de la DRP - Asuntos Electorales.</t>
  </si>
  <si>
    <t>Matrices y/o herramienta de información para el seguimiento a derechos de petición y proposiciones de control político, en medio magnético carpetas compartidas de la Dirección de Relaciones Políticas.</t>
  </si>
  <si>
    <r>
      <rPr>
        <b/>
        <sz val="10"/>
        <color rgb="FFFF0000"/>
        <rFont val="Arial"/>
        <family val="2"/>
      </rPr>
      <t xml:space="preserve">
</t>
    </r>
    <r>
      <rPr>
        <sz val="10"/>
        <rFont val="Arial"/>
        <family val="2"/>
      </rPr>
      <t>El  Director (a) de Relaciones Políticas y los profesionales designados del grupo de Control Político y/o Derechos de Petición, revisan y hacen seguimiento diariamente el estado de las respuestas a los derechos de petición, proposiciones de control político y/o requerimientos, realizados por los miembros de las corporaciones de elección popular, a través de las herramientas y sistemas de información adoptados para tal fin en la Dependencia.
En caso de incumplimiento con las respuestas a los derechos de petición,  proposiciones de control político y/o requerimientos, por parte de las dependencias de la Secretaría Distrital de Gobierno a las que se les hizo el requerimiento, se les remitirá correo electrónico recordándoles sobre la obligatoriedad de suministrar la información dentro de los términos de ley. Para el caso de las entidades adscritas o vinculadas a la Secretaría Distrital de Gobierno, se les solicitará que den la respuesta de fondo directamente al peticionario.
Independientemente de los términos, siempre se tendrá evidencia de la respuesta; sin embargo, la entidad queda expuesta a las investigaciones  de diferente orden que adelanten los organismos de control.
Como evidencia de la ejecución del control queda el registro en las matrices y/o en las herramientas informáticas que se implementen para el seguimiento a derechos de petición y/o proposiciones de control político.</t>
    </r>
  </si>
  <si>
    <t xml:space="preserve">
El  Director (a) de Relaciones Políticas y el profesional designado por la Dirección de Relaciones Políticas, responsable de consolidar y remitir los conceptos técnicos, jurídicos y presupuestales de las iniciativas normativas, de los proyectos de ley y/o actos legislativos, revisan que cada vez que se agende para discusión en las Corporaciones de Elección Popular, exista el seguimiento a la consecución del concepto y la radicación de la posición unificada de la Administración, en cumplimiento de lo establecido en los procedimientos adoptados por la Secretaría Distrital de Gobierno 
En caso de incumplimiento del concepto de viabilidad por parte de los sectores de la Administración Distrital, de acuerdo con la base de datos de seguimiento sobre la temática, se realizará comunicación oficial o virtual para que dichos sectores tomen las medidas del caso y se cumpla lo establecido en la normatividad vigente.
Se tendrá como evidencia de la ejecución del control el oficio o correo electrónico de la solicitud de los conceptos de la Administración Distrital frente a las iniciativas normativas o legislativas y en últimas, la radicación de la posición unificada ante la corporación de elección popular.
</t>
  </si>
  <si>
    <t>En el CONTROL del R1 se amplió el responsable, quedando El Director (a) de Relaciones Políticas y el profesional designado...
En el CONTROL del R2 se amplió el responsable, quedando El Director (a) de Relaciones Políticas y los profesionales designados...; 
 y se adiciono el párrafo 2, que cita: En caso de incumplimiento ....</t>
  </si>
  <si>
    <t>Código</t>
  </si>
  <si>
    <t>RE-MR</t>
  </si>
  <si>
    <t>Versión</t>
  </si>
  <si>
    <t>Vigencia</t>
  </si>
  <si>
    <t>REVISÓ Y APROBÓ:
Líder del proceso mediante caso HOLA No. 86483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</si>
</sst>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0"/>
      <name val="Arial"/>
      <family val="2"/>
    </font>
    <font>
      <sz val="10"/>
      <name val="Arial"/>
      <family val="2"/>
    </font>
    <font>
      <b/>
      <sz val="11"/>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b/>
      <sz val="9"/>
      <color indexed="56"/>
      <name val="Calibri"/>
      <family val="2"/>
    </font>
    <font>
      <sz val="9"/>
      <name val="Arial"/>
      <family val="2"/>
    </font>
    <font>
      <b/>
      <sz val="12"/>
      <color indexed="56"/>
      <name val="Calibri"/>
      <family val="2"/>
    </font>
    <font>
      <b/>
      <sz val="8"/>
      <name val="Arial"/>
      <family val="2"/>
    </font>
    <font>
      <sz val="9"/>
      <color theme="1"/>
      <name val="Arial"/>
      <family val="2"/>
    </font>
    <font>
      <sz val="11"/>
      <name val="Calibri"/>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b/>
      <sz val="9"/>
      <color rgb="FF002060"/>
      <name val="Arial"/>
      <family val="2"/>
    </font>
    <font>
      <sz val="10"/>
      <color theme="1"/>
      <name val="Calibri"/>
      <family val="2"/>
      <scheme val="minor"/>
    </font>
    <font>
      <b/>
      <sz val="10"/>
      <color rgb="FFFF0000"/>
      <name val="Arial"/>
      <family val="2"/>
    </font>
    <font>
      <sz val="10"/>
      <color rgb="FFFF0000"/>
      <name val="Calibri"/>
      <family val="2"/>
      <scheme val="minor"/>
    </font>
    <font>
      <b/>
      <sz val="9"/>
      <name val="Arial"/>
      <family val="2"/>
    </font>
  </fonts>
  <fills count="27">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
      <patternFill patternType="solid">
        <fgColor theme="0"/>
        <bgColor indexed="64"/>
      </patternFill>
    </fill>
  </fills>
  <borders count="42">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xf numFmtId="0" fontId="33" fillId="2" borderId="0" applyNumberFormat="0" applyBorder="0" applyAlignment="0" applyProtection="0"/>
    <xf numFmtId="0" fontId="1" fillId="0" borderId="0"/>
    <xf numFmtId="0" fontId="34" fillId="0" borderId="0"/>
    <xf numFmtId="0" fontId="35" fillId="0" borderId="1" applyNumberFormat="0" applyFill="0" applyAlignment="0" applyProtection="0"/>
    <xf numFmtId="0" fontId="36" fillId="0" borderId="2" applyNumberFormat="0" applyFill="0" applyAlignment="0" applyProtection="0"/>
  </cellStyleXfs>
  <cellXfs count="347">
    <xf numFmtId="0" fontId="0" fillId="0" borderId="0" xfId="0"/>
    <xf numFmtId="0" fontId="4" fillId="3" borderId="3"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4" fillId="3" borderId="0" xfId="0" applyFont="1" applyFill="1" applyAlignment="1"/>
    <xf numFmtId="0" fontId="0" fillId="3" borderId="0" xfId="0" applyFill="1" applyAlignment="1">
      <alignment horizontal="center"/>
    </xf>
    <xf numFmtId="0" fontId="0" fillId="0" borderId="0" xfId="0" applyAlignment="1">
      <alignment horizontal="center"/>
    </xf>
    <xf numFmtId="0" fontId="5" fillId="5" borderId="3" xfId="0" applyFont="1" applyFill="1" applyBorder="1" applyAlignment="1">
      <alignment horizontal="center"/>
    </xf>
    <xf numFmtId="0" fontId="5" fillId="7" borderId="3" xfId="0" applyFont="1" applyFill="1" applyBorder="1" applyAlignment="1">
      <alignment horizontal="center"/>
    </xf>
    <xf numFmtId="0" fontId="5" fillId="4" borderId="3" xfId="0" applyFont="1" applyFill="1" applyBorder="1" applyAlignment="1">
      <alignment horizontal="center"/>
    </xf>
    <xf numFmtId="0" fontId="9" fillId="3" borderId="0" xfId="0" applyFont="1" applyFill="1"/>
    <xf numFmtId="0" fontId="9"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4" fillId="3" borderId="3" xfId="2" applyFont="1" applyFill="1" applyBorder="1" applyAlignment="1" applyProtection="1">
      <alignment horizontal="center" vertical="center" wrapText="1"/>
      <protection locked="0"/>
    </xf>
    <xf numFmtId="0" fontId="1" fillId="3" borderId="0" xfId="0" applyFont="1" applyFill="1"/>
    <xf numFmtId="0" fontId="0" fillId="5" borderId="0" xfId="0" applyFill="1"/>
    <xf numFmtId="0" fontId="0" fillId="4" borderId="0" xfId="0" applyFill="1"/>
    <xf numFmtId="0" fontId="0" fillId="7" borderId="0" xfId="0" applyFill="1"/>
    <xf numFmtId="0" fontId="5"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3" fillId="3" borderId="0" xfId="0" applyFont="1" applyFill="1" applyAlignment="1">
      <alignment wrapText="1"/>
    </xf>
    <xf numFmtId="0" fontId="13"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5" fillId="9" borderId="3" xfId="0" applyFont="1" applyFill="1" applyBorder="1" applyAlignment="1">
      <alignment horizontal="center"/>
    </xf>
    <xf numFmtId="0" fontId="5"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21" fillId="10" borderId="3" xfId="0" applyFont="1" applyFill="1" applyBorder="1" applyAlignment="1">
      <alignment horizontal="justify" vertical="justify" wrapText="1"/>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8"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4" fillId="0" borderId="0" xfId="3" applyProtection="1">
      <protection locked="0"/>
    </xf>
    <xf numFmtId="0" fontId="37" fillId="0" borderId="3" xfId="3" applyFont="1" applyBorder="1" applyProtection="1">
      <protection locked="0"/>
    </xf>
    <xf numFmtId="0" fontId="39" fillId="0" borderId="0" xfId="0" applyFont="1"/>
    <xf numFmtId="0" fontId="0" fillId="3" borderId="0" xfId="0" applyFill="1" applyAlignment="1" applyProtection="1">
      <alignment horizontal="center"/>
      <protection locked="0"/>
    </xf>
    <xf numFmtId="0" fontId="0" fillId="3" borderId="0" xfId="0" applyFill="1" applyProtection="1">
      <protection locked="0"/>
    </xf>
    <xf numFmtId="0" fontId="3" fillId="3" borderId="0" xfId="0" applyFont="1" applyFill="1" applyBorder="1" applyAlignment="1" applyProtection="1">
      <alignment horizontal="left" vertical="center" wrapText="1"/>
      <protection locked="0"/>
    </xf>
    <xf numFmtId="0" fontId="3" fillId="3" borderId="0" xfId="2" applyFont="1" applyFill="1" applyBorder="1" applyAlignment="1" applyProtection="1">
      <alignment horizontal="left" vertical="center" wrapText="1"/>
      <protection locked="0"/>
    </xf>
    <xf numFmtId="0" fontId="1" fillId="3" borderId="0" xfId="2" applyFill="1" applyProtection="1">
      <protection locked="0"/>
    </xf>
    <xf numFmtId="0" fontId="3" fillId="3" borderId="0" xfId="2" applyFont="1" applyFill="1" applyBorder="1" applyAlignment="1" applyProtection="1">
      <alignment vertical="center" wrapText="1"/>
      <protection locked="0"/>
    </xf>
    <xf numFmtId="0" fontId="31" fillId="3" borderId="0" xfId="0" applyFont="1" applyFill="1" applyProtection="1">
      <protection locked="0"/>
    </xf>
    <xf numFmtId="0" fontId="31" fillId="3" borderId="0" xfId="2" applyFont="1" applyFill="1" applyAlignment="1" applyProtection="1">
      <alignment vertical="center" wrapText="1"/>
      <protection locked="0"/>
    </xf>
    <xf numFmtId="0" fontId="31" fillId="3" borderId="0" xfId="0" applyFont="1" applyFill="1" applyAlignment="1" applyProtection="1">
      <alignment horizontal="center"/>
      <protection locked="0"/>
    </xf>
    <xf numFmtId="0" fontId="18" fillId="3" borderId="0" xfId="0" applyFont="1" applyFill="1" applyBorder="1" applyAlignment="1" applyProtection="1">
      <alignment horizontal="right" wrapText="1"/>
      <protection locked="0"/>
    </xf>
    <xf numFmtId="0" fontId="0" fillId="3" borderId="0" xfId="0" applyFill="1" applyAlignment="1" applyProtection="1">
      <alignment horizontal="center" vertical="center"/>
      <protection locked="0"/>
    </xf>
    <xf numFmtId="0" fontId="17" fillId="3" borderId="0" xfId="0" applyFont="1" applyFill="1" applyAlignment="1" applyProtection="1">
      <alignment horizontal="center" vertical="center" wrapText="1"/>
      <protection locked="0"/>
    </xf>
    <xf numFmtId="0" fontId="17" fillId="3" borderId="0" xfId="0" applyFont="1" applyFill="1" applyBorder="1" applyAlignment="1" applyProtection="1">
      <alignment vertical="center" wrapText="1"/>
      <protection locked="0"/>
    </xf>
    <xf numFmtId="0" fontId="17" fillId="3" borderId="0" xfId="0" applyFont="1" applyFill="1" applyBorder="1" applyAlignment="1" applyProtection="1">
      <alignment horizontal="center" vertical="center" wrapText="1"/>
      <protection locked="0"/>
    </xf>
    <xf numFmtId="0" fontId="3" fillId="3" borderId="0" xfId="2"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protection locked="0"/>
    </xf>
    <xf numFmtId="0" fontId="31" fillId="3" borderId="0" xfId="2" applyFont="1" applyFill="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8" fillId="0" borderId="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2" fontId="4" fillId="3" borderId="0" xfId="2" applyNumberFormat="1" applyFont="1" applyFill="1" applyBorder="1" applyAlignment="1" applyProtection="1">
      <alignment horizontal="center" vertical="center" wrapText="1"/>
      <protection locked="0"/>
    </xf>
    <xf numFmtId="2" fontId="32" fillId="3" borderId="0" xfId="2" applyNumberFormat="1" applyFont="1" applyFill="1" applyBorder="1" applyAlignment="1" applyProtection="1">
      <alignment horizontal="center" vertical="center" wrapText="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18"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8" fillId="0" borderId="3"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164" fontId="3" fillId="3" borderId="0" xfId="2" applyNumberFormat="1" applyFont="1" applyFill="1" applyBorder="1" applyAlignment="1" applyProtection="1">
      <alignment horizontal="center" vertical="center"/>
      <protection locked="0"/>
    </xf>
    <xf numFmtId="2" fontId="3" fillId="3" borderId="0"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1" fillId="3" borderId="0" xfId="2" applyFont="1" applyFill="1" applyAlignment="1" applyProtection="1">
      <alignment vertical="center" wrapText="1"/>
      <protection locked="0"/>
    </xf>
    <xf numFmtId="0" fontId="29" fillId="11" borderId="17" xfId="2" applyFont="1" applyFill="1" applyBorder="1" applyAlignment="1" applyProtection="1">
      <alignment horizontal="center" vertical="center" wrapText="1"/>
      <protection locked="0"/>
    </xf>
    <xf numFmtId="0" fontId="29"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wrapText="1"/>
      <protection locked="0"/>
    </xf>
    <xf numFmtId="0" fontId="3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28"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locked="0"/>
    </xf>
    <xf numFmtId="0" fontId="19" fillId="3" borderId="3" xfId="2" applyFont="1" applyFill="1" applyBorder="1" applyAlignment="1" applyProtection="1">
      <alignment horizontal="center" vertical="center" wrapText="1"/>
      <protection locked="0"/>
    </xf>
    <xf numFmtId="0" fontId="1" fillId="3"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2" fillId="9" borderId="3" xfId="2" applyFont="1" applyFill="1" applyBorder="1" applyAlignment="1" applyProtection="1">
      <alignment horizontal="center" vertical="center"/>
      <protection locked="0"/>
    </xf>
    <xf numFmtId="0" fontId="10" fillId="0" borderId="0" xfId="2" applyFont="1" applyFill="1" applyBorder="1" applyAlignment="1" applyProtection="1">
      <alignment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6" fillId="3" borderId="0" xfId="2" applyFont="1" applyFill="1" applyAlignment="1" applyProtection="1">
      <alignment wrapText="1"/>
      <protection locked="0"/>
    </xf>
    <xf numFmtId="0" fontId="6" fillId="3" borderId="0" xfId="0" applyFont="1" applyFill="1" applyAlignment="1" applyProtection="1">
      <alignment wrapText="1"/>
      <protection locked="0"/>
    </xf>
    <xf numFmtId="0" fontId="8" fillId="6" borderId="3" xfId="0"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top" wrapText="1"/>
      <protection locked="0"/>
    </xf>
    <xf numFmtId="0" fontId="5"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0" fontId="4"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hidden="1"/>
    </xf>
    <xf numFmtId="0" fontId="4" fillId="3" borderId="3" xfId="2" applyFont="1" applyFill="1" applyBorder="1" applyAlignment="1" applyProtection="1">
      <alignment horizontal="center" vertical="center" wrapText="1"/>
      <protection hidden="1"/>
    </xf>
    <xf numFmtId="0" fontId="4" fillId="0" borderId="3" xfId="2" applyFont="1" applyFill="1" applyBorder="1" applyAlignment="1" applyProtection="1">
      <alignment horizontal="center" vertical="center" wrapText="1"/>
      <protection hidden="1"/>
    </xf>
    <xf numFmtId="1" fontId="2" fillId="5" borderId="3" xfId="2" applyNumberFormat="1" applyFont="1" applyFill="1" applyBorder="1" applyAlignment="1" applyProtection="1">
      <alignment horizontal="center" vertical="center" wrapText="1"/>
      <protection hidden="1"/>
    </xf>
    <xf numFmtId="0" fontId="0" fillId="5" borderId="3" xfId="0" applyFill="1" applyBorder="1" applyAlignment="1" applyProtection="1">
      <alignment horizontal="center" vertical="center"/>
      <protection hidden="1"/>
    </xf>
    <xf numFmtId="0" fontId="29" fillId="11" borderId="8" xfId="2" applyFont="1" applyFill="1" applyBorder="1" applyAlignment="1" applyProtection="1">
      <alignment vertical="center" wrapText="1"/>
      <protection locked="0"/>
    </xf>
    <xf numFmtId="0" fontId="8" fillId="11" borderId="7" xfId="2" applyFont="1" applyFill="1" applyBorder="1" applyAlignment="1" applyProtection="1">
      <alignment horizontal="center" vertical="center" wrapText="1"/>
    </xf>
    <xf numFmtId="0" fontId="4" fillId="0" borderId="13" xfId="2" applyFont="1" applyBorder="1" applyAlignment="1" applyProtection="1">
      <alignment horizontal="center" vertical="center" wrapText="1"/>
      <protection locked="0"/>
    </xf>
    <xf numFmtId="0" fontId="42" fillId="0" borderId="3" xfId="2" applyFont="1" applyFill="1" applyBorder="1" applyAlignment="1" applyProtection="1">
      <alignment vertical="center" wrapText="1"/>
      <protection locked="0"/>
    </xf>
    <xf numFmtId="0" fontId="2" fillId="9" borderId="3" xfId="2"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hidden="1"/>
    </xf>
    <xf numFmtId="1" fontId="2" fillId="5" borderId="3" xfId="2" applyNumberFormat="1" applyFont="1" applyFill="1" applyBorder="1" applyAlignment="1" applyProtection="1">
      <alignment horizontal="center" vertical="center"/>
      <protection hidden="1"/>
    </xf>
    <xf numFmtId="0" fontId="4" fillId="0" borderId="3" xfId="2" applyFont="1" applyBorder="1" applyAlignment="1" applyProtection="1">
      <alignment horizontal="center" vertical="center" wrapText="1"/>
      <protection hidden="1"/>
    </xf>
    <xf numFmtId="0" fontId="43" fillId="0" borderId="3" xfId="0" applyFont="1" applyBorder="1" applyProtection="1">
      <protection hidden="1"/>
    </xf>
    <xf numFmtId="0" fontId="2" fillId="3" borderId="3" xfId="2" applyNumberFormat="1"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4" fillId="22" borderId="22" xfId="0" applyFont="1" applyFill="1" applyBorder="1" applyAlignment="1">
      <alignment horizontal="center" vertical="center" wrapText="1"/>
    </xf>
    <xf numFmtId="0" fontId="44" fillId="22" borderId="23" xfId="0" applyFont="1" applyFill="1" applyBorder="1" applyAlignment="1">
      <alignment horizontal="center" vertical="center" wrapText="1"/>
    </xf>
    <xf numFmtId="0" fontId="44" fillId="23" borderId="25" xfId="0" applyFont="1" applyFill="1" applyBorder="1" applyAlignment="1">
      <alignment horizontal="center" vertical="center" wrapText="1"/>
    </xf>
    <xf numFmtId="0" fontId="44" fillId="23" borderId="25" xfId="0" applyFont="1" applyFill="1" applyBorder="1" applyAlignment="1">
      <alignment horizontal="justify" vertical="center" wrapText="1"/>
    </xf>
    <xf numFmtId="0" fontId="0" fillId="23" borderId="25" xfId="0" applyFill="1" applyBorder="1" applyAlignment="1">
      <alignment vertical="center" wrapText="1"/>
    </xf>
    <xf numFmtId="0" fontId="0" fillId="23" borderId="24" xfId="0" applyFill="1" applyBorder="1" applyAlignment="1">
      <alignment vertical="center" wrapText="1"/>
    </xf>
    <xf numFmtId="0" fontId="45" fillId="23" borderId="27" xfId="0" applyFont="1" applyFill="1" applyBorder="1" applyAlignment="1">
      <alignment horizontal="justify" vertical="center" wrapText="1"/>
    </xf>
    <xf numFmtId="0" fontId="45" fillId="23" borderId="27" xfId="0" applyFont="1" applyFill="1" applyBorder="1" applyAlignment="1">
      <alignment horizontal="left" vertical="center" wrapText="1" indent="1"/>
    </xf>
    <xf numFmtId="0" fontId="47" fillId="23" borderId="27" xfId="0" applyFont="1" applyFill="1" applyBorder="1" applyAlignment="1">
      <alignment horizontal="left" vertical="center" wrapText="1" indent="1"/>
    </xf>
    <xf numFmtId="0" fontId="49" fillId="23" borderId="26" xfId="0" applyFont="1" applyFill="1" applyBorder="1" applyAlignment="1">
      <alignment horizontal="left" vertical="center" wrapText="1" indent="1"/>
    </xf>
    <xf numFmtId="0" fontId="51" fillId="23" borderId="25" xfId="0" applyFont="1" applyFill="1" applyBorder="1" applyAlignment="1">
      <alignment horizontal="justify" vertical="center" wrapText="1"/>
    </xf>
    <xf numFmtId="0" fontId="46" fillId="23" borderId="27" xfId="0" applyFont="1" applyFill="1" applyBorder="1" applyAlignment="1">
      <alignment horizontal="justify" vertical="center" wrapText="1"/>
    </xf>
    <xf numFmtId="0" fontId="52" fillId="23" borderId="27" xfId="0" applyFont="1" applyFill="1" applyBorder="1" applyAlignment="1">
      <alignment horizontal="left" vertical="center" wrapText="1" indent="4"/>
    </xf>
    <xf numFmtId="0" fontId="54" fillId="23" borderId="26" xfId="0" applyFont="1" applyFill="1" applyBorder="1" applyAlignment="1">
      <alignment horizontal="left" vertical="center" wrapText="1" indent="4"/>
    </xf>
    <xf numFmtId="0" fontId="53" fillId="23" borderId="27" xfId="0" applyFont="1" applyFill="1" applyBorder="1" applyAlignment="1">
      <alignment horizontal="justify" vertical="center" wrapText="1"/>
    </xf>
    <xf numFmtId="0" fontId="46" fillId="23" borderId="26" xfId="0" applyFont="1" applyFill="1" applyBorder="1" applyAlignment="1">
      <alignment horizontal="justify" vertical="center" wrapText="1"/>
    </xf>
    <xf numFmtId="0" fontId="49" fillId="23" borderId="27" xfId="0" applyFont="1" applyFill="1" applyBorder="1" applyAlignment="1">
      <alignment horizontal="justify" vertical="center" wrapText="1"/>
    </xf>
    <xf numFmtId="0" fontId="49" fillId="23" borderId="26" xfId="0" applyFont="1" applyFill="1" applyBorder="1" applyAlignment="1">
      <alignment horizontal="justify" vertical="center" wrapText="1"/>
    </xf>
    <xf numFmtId="0" fontId="46" fillId="23" borderId="27" xfId="0" applyFont="1" applyFill="1" applyBorder="1" applyAlignment="1">
      <alignment horizontal="left" vertical="center" wrapText="1" indent="1"/>
    </xf>
    <xf numFmtId="0" fontId="52" fillId="23" borderId="27" xfId="0" applyFont="1" applyFill="1" applyBorder="1" applyAlignment="1">
      <alignment horizontal="justify" vertical="center" wrapText="1"/>
    </xf>
    <xf numFmtId="0" fontId="54" fillId="23" borderId="27" xfId="0" applyFont="1" applyFill="1" applyBorder="1" applyAlignment="1">
      <alignment horizontal="justify" vertical="center" wrapText="1"/>
    </xf>
    <xf numFmtId="0" fontId="47" fillId="23" borderId="27" xfId="0" applyFont="1" applyFill="1" applyBorder="1" applyAlignment="1">
      <alignment horizontal="justify" vertical="center" wrapText="1"/>
    </xf>
    <xf numFmtId="0" fontId="53" fillId="23" borderId="26" xfId="0" applyFont="1" applyFill="1" applyBorder="1" applyAlignment="1">
      <alignment horizontal="justify" vertical="center" wrapText="1"/>
    </xf>
    <xf numFmtId="0" fontId="56" fillId="22" borderId="29" xfId="0" applyFont="1" applyFill="1" applyBorder="1" applyAlignment="1">
      <alignment vertical="center" wrapText="1"/>
    </xf>
    <xf numFmtId="0" fontId="56" fillId="22" borderId="27" xfId="0" applyFont="1" applyFill="1" applyBorder="1" applyAlignment="1">
      <alignment vertical="center" wrapText="1"/>
    </xf>
    <xf numFmtId="0" fontId="56" fillId="22" borderId="26" xfId="0" applyFont="1" applyFill="1" applyBorder="1" applyAlignment="1">
      <alignment vertical="center" wrapText="1"/>
    </xf>
    <xf numFmtId="0" fontId="46" fillId="0" borderId="24" xfId="0" applyFont="1" applyBorder="1" applyAlignment="1">
      <alignment horizontal="center" vertical="center" wrapText="1"/>
    </xf>
    <xf numFmtId="0" fontId="46" fillId="18" borderId="26" xfId="0" applyFont="1" applyFill="1" applyBorder="1" applyAlignment="1">
      <alignment horizontal="justify" vertical="center" wrapText="1"/>
    </xf>
    <xf numFmtId="0" fontId="46" fillId="0" borderId="26" xfId="0" applyFont="1" applyBorder="1" applyAlignment="1">
      <alignment horizontal="justify" vertical="center" wrapText="1"/>
    </xf>
    <xf numFmtId="0" fontId="46" fillId="19" borderId="26" xfId="0" applyFont="1" applyFill="1" applyBorder="1" applyAlignment="1">
      <alignment horizontal="justify" vertical="center" wrapText="1"/>
    </xf>
    <xf numFmtId="0" fontId="46" fillId="24" borderId="26" xfId="0" applyFont="1" applyFill="1" applyBorder="1" applyAlignment="1">
      <alignment horizontal="justify" vertical="center" wrapText="1"/>
    </xf>
    <xf numFmtId="0" fontId="14" fillId="3" borderId="0" xfId="0" applyFont="1" applyFill="1" applyAlignment="1">
      <alignment wrapText="1"/>
    </xf>
    <xf numFmtId="0" fontId="56" fillId="25" borderId="32" xfId="0" applyFont="1" applyFill="1" applyBorder="1" applyAlignment="1">
      <alignment horizontal="center" vertical="center" wrapText="1"/>
    </xf>
    <xf numFmtId="0" fontId="56" fillId="25" borderId="33" xfId="0" applyFont="1" applyFill="1" applyBorder="1" applyAlignment="1">
      <alignment horizontal="center" vertical="center" wrapText="1"/>
    </xf>
    <xf numFmtId="0" fontId="51" fillId="0" borderId="37" xfId="0" applyFont="1" applyBorder="1" applyAlignment="1">
      <alignment horizontal="center" vertical="center" wrapText="1"/>
    </xf>
    <xf numFmtId="0" fontId="45" fillId="0" borderId="37" xfId="0" applyFont="1" applyBorder="1" applyAlignment="1">
      <alignment horizontal="justify" vertical="center" wrapText="1"/>
    </xf>
    <xf numFmtId="0" fontId="45" fillId="0" borderId="37" xfId="0" applyFont="1" applyBorder="1" applyAlignment="1">
      <alignment horizontal="center" vertical="center" wrapText="1"/>
    </xf>
    <xf numFmtId="0" fontId="0" fillId="0" borderId="33" xfId="0" applyBorder="1" applyAlignment="1">
      <alignment vertical="top" wrapText="1"/>
    </xf>
    <xf numFmtId="0" fontId="45" fillId="0" borderId="37" xfId="0" applyFont="1" applyBorder="1" applyAlignment="1">
      <alignment vertical="center" wrapText="1"/>
    </xf>
    <xf numFmtId="0" fontId="51" fillId="0" borderId="32"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3" xfId="0" applyFont="1" applyBorder="1" applyAlignment="1">
      <alignment vertical="center" wrapText="1"/>
    </xf>
    <xf numFmtId="0" fontId="37" fillId="0" borderId="6" xfId="3" applyFont="1" applyBorder="1" applyProtection="1">
      <protection locked="0"/>
    </xf>
    <xf numFmtId="0" fontId="58" fillId="26" borderId="3" xfId="0" applyFont="1" applyFill="1" applyBorder="1" applyAlignment="1">
      <alignment horizontal="left" vertical="top" wrapText="1"/>
    </xf>
    <xf numFmtId="0" fontId="58" fillId="0" borderId="3" xfId="0" applyFont="1" applyBorder="1" applyAlignment="1">
      <alignment horizontal="left" vertical="top" wrapText="1"/>
    </xf>
    <xf numFmtId="0" fontId="38" fillId="12" borderId="12" xfId="5" applyFont="1" applyFill="1" applyBorder="1" applyAlignment="1" applyProtection="1">
      <alignment horizontal="left" vertical="top"/>
      <protection locked="0"/>
    </xf>
    <xf numFmtId="0" fontId="38" fillId="13" borderId="12" xfId="5" applyFont="1" applyFill="1" applyBorder="1" applyAlignment="1" applyProtection="1">
      <alignment horizontal="left" vertical="top"/>
      <protection locked="0"/>
    </xf>
    <xf numFmtId="0" fontId="38" fillId="12" borderId="11" xfId="5" applyFont="1" applyFill="1" applyBorder="1" applyAlignment="1" applyProtection="1">
      <alignment horizontal="left" vertical="top"/>
      <protection locked="0"/>
    </xf>
    <xf numFmtId="0" fontId="38" fillId="12" borderId="3" xfId="5" applyFont="1" applyFill="1" applyBorder="1" applyAlignment="1" applyProtection="1">
      <alignment horizontal="left" vertical="top"/>
      <protection locked="0"/>
    </xf>
    <xf numFmtId="0" fontId="58" fillId="0" borderId="3" xfId="0" applyFont="1" applyBorder="1" applyAlignment="1">
      <alignment horizontal="left" vertical="top"/>
    </xf>
    <xf numFmtId="0" fontId="38" fillId="13" borderId="3" xfId="5" applyFont="1" applyFill="1" applyBorder="1" applyAlignment="1" applyProtection="1">
      <alignment horizontal="left" vertical="top"/>
      <protection locked="0"/>
    </xf>
    <xf numFmtId="0" fontId="0" fillId="3" borderId="0" xfId="0" applyFont="1" applyFill="1" applyBorder="1" applyAlignment="1" applyProtection="1">
      <alignment vertical="center" wrapText="1"/>
      <protection locked="0"/>
    </xf>
    <xf numFmtId="0" fontId="0" fillId="3" borderId="3" xfId="2"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5" borderId="3"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wrapText="1"/>
      <protection locked="0"/>
    </xf>
    <xf numFmtId="0" fontId="0" fillId="0" borderId="3"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0" fillId="3" borderId="3" xfId="0" applyFont="1" applyFill="1" applyBorder="1" applyAlignment="1" applyProtection="1">
      <alignment horizontal="center" vertical="center" wrapText="1"/>
      <protection locked="0"/>
    </xf>
    <xf numFmtId="14" fontId="4" fillId="3" borderId="3" xfId="0" applyNumberFormat="1" applyFont="1" applyFill="1" applyBorder="1" applyAlignment="1" applyProtection="1">
      <alignment horizontal="center" vertical="center" wrapText="1"/>
      <protection locked="0"/>
    </xf>
    <xf numFmtId="0" fontId="61" fillId="3" borderId="3" xfId="2" applyNumberFormat="1" applyFont="1" applyFill="1" applyBorder="1" applyAlignment="1" applyProtection="1">
      <alignment horizontal="center" vertical="center" wrapText="1"/>
      <protection hidden="1"/>
    </xf>
    <xf numFmtId="0" fontId="3" fillId="0" borderId="0" xfId="2" applyFont="1" applyFill="1" applyBorder="1" applyAlignment="1" applyProtection="1">
      <alignment horizontal="left" vertical="center" wrapText="1"/>
      <protection locked="0"/>
    </xf>
    <xf numFmtId="2" fontId="4" fillId="0" borderId="0" xfId="2" applyNumberFormat="1"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0" fillId="0" borderId="0" xfId="0" applyFill="1" applyBorder="1" applyProtection="1">
      <protection locked="0"/>
    </xf>
    <xf numFmtId="0" fontId="0" fillId="3" borderId="0" xfId="0" applyFill="1" applyAlignment="1" applyProtection="1">
      <alignment horizontal="left"/>
      <protection locked="0"/>
    </xf>
    <xf numFmtId="0" fontId="11" fillId="11" borderId="20" xfId="2" applyFont="1" applyFill="1" applyBorder="1" applyAlignment="1" applyProtection="1">
      <alignment horizontal="center" vertical="center" wrapText="1"/>
      <protection locked="0"/>
    </xf>
    <xf numFmtId="0" fontId="11" fillId="11" borderId="9" xfId="2" applyFont="1" applyFill="1" applyBorder="1" applyAlignment="1" applyProtection="1">
      <alignment horizontal="center" vertical="center" wrapText="1"/>
      <protection locked="0"/>
    </xf>
    <xf numFmtId="0" fontId="11" fillId="11" borderId="21" xfId="2" applyFont="1" applyFill="1" applyBorder="1" applyAlignment="1" applyProtection="1">
      <alignment horizontal="center" vertical="center" wrapText="1"/>
      <protection locked="0"/>
    </xf>
    <xf numFmtId="0" fontId="11" fillId="11" borderId="12" xfId="2" applyFont="1" applyFill="1" applyBorder="1" applyAlignment="1" applyProtection="1">
      <alignment horizontal="center" vertical="center" wrapText="1"/>
      <protection locked="0"/>
    </xf>
    <xf numFmtId="0" fontId="58" fillId="0" borderId="3" xfId="0" applyFont="1" applyBorder="1" applyAlignment="1">
      <alignment horizontal="left" vertical="top" wrapText="1"/>
    </xf>
    <xf numFmtId="0" fontId="57" fillId="0" borderId="6" xfId="0" applyFont="1" applyBorder="1" applyAlignment="1">
      <alignment horizontal="center" vertical="center" textRotation="90" wrapText="1"/>
    </xf>
    <xf numFmtId="0" fontId="57" fillId="0" borderId="13" xfId="0" applyFont="1" applyBorder="1" applyAlignment="1">
      <alignment horizontal="center" vertical="center" textRotation="90" wrapText="1"/>
    </xf>
    <xf numFmtId="0" fontId="40" fillId="0" borderId="3" xfId="5" applyFont="1" applyBorder="1" applyAlignment="1" applyProtection="1">
      <alignment horizontal="center" vertical="center" wrapText="1"/>
      <protection locked="0"/>
    </xf>
    <xf numFmtId="0" fontId="38" fillId="14" borderId="6" xfId="5" applyFont="1" applyFill="1" applyBorder="1" applyAlignment="1" applyProtection="1">
      <alignment horizontal="left" vertical="top"/>
      <protection locked="0"/>
    </xf>
    <xf numFmtId="0" fontId="38" fillId="14" borderId="13" xfId="5" applyFont="1" applyFill="1" applyBorder="1" applyAlignment="1" applyProtection="1">
      <alignment horizontal="left" vertical="top"/>
      <protection locked="0"/>
    </xf>
    <xf numFmtId="0" fontId="40" fillId="0" borderId="11" xfId="5" applyFont="1" applyBorder="1" applyAlignment="1" applyProtection="1">
      <alignment horizontal="center" vertical="center" wrapText="1"/>
      <protection locked="0"/>
    </xf>
    <xf numFmtId="0" fontId="40" fillId="0" borderId="4" xfId="5" applyFont="1" applyBorder="1" applyAlignment="1" applyProtection="1">
      <alignment horizontal="center" vertical="center" wrapText="1"/>
      <protection locked="0"/>
    </xf>
    <xf numFmtId="0" fontId="4" fillId="3" borderId="0" xfId="2" applyFont="1" applyFill="1" applyBorder="1" applyAlignment="1" applyProtection="1">
      <alignment horizontal="left" vertical="justify" wrapText="1"/>
      <protection locked="0"/>
    </xf>
    <xf numFmtId="0" fontId="11" fillId="11" borderId="40" xfId="2" applyFont="1" applyFill="1" applyBorder="1" applyAlignment="1" applyProtection="1">
      <alignment horizontal="center" vertical="center" wrapText="1"/>
      <protection locked="0"/>
    </xf>
    <xf numFmtId="0" fontId="11" fillId="11" borderId="0" xfId="2" applyFont="1" applyFill="1" applyBorder="1" applyAlignment="1" applyProtection="1">
      <alignment horizontal="center" vertical="center" wrapText="1"/>
      <protection locked="0"/>
    </xf>
    <xf numFmtId="0" fontId="11" fillId="11" borderId="41" xfId="2" applyFont="1" applyFill="1" applyBorder="1" applyAlignment="1" applyProtection="1">
      <alignment horizontal="center" vertical="center" wrapText="1"/>
      <protection locked="0"/>
    </xf>
    <xf numFmtId="0" fontId="11" fillId="11" borderId="20" xfId="2" applyFont="1" applyFill="1" applyBorder="1" applyAlignment="1" applyProtection="1">
      <alignment horizontal="center" vertical="center" wrapText="1"/>
      <protection locked="0"/>
    </xf>
    <xf numFmtId="0" fontId="11" fillId="11" borderId="9" xfId="2" applyFont="1" applyFill="1" applyBorder="1" applyAlignment="1" applyProtection="1">
      <alignment horizontal="center" vertical="center" wrapText="1"/>
      <protection locked="0"/>
    </xf>
    <xf numFmtId="0" fontId="11" fillId="11" borderId="21" xfId="2" applyFont="1" applyFill="1" applyBorder="1" applyAlignment="1" applyProtection="1">
      <alignment horizontal="center" vertical="center" wrapText="1"/>
      <protection locked="0"/>
    </xf>
    <xf numFmtId="0" fontId="11" fillId="11" borderId="13" xfId="2" applyFont="1" applyFill="1" applyBorder="1" applyAlignment="1" applyProtection="1">
      <alignment horizontal="center" vertical="center" wrapText="1"/>
      <protection locked="0"/>
    </xf>
    <xf numFmtId="0" fontId="11" fillId="11" borderId="12" xfId="2"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49" fontId="26" fillId="3" borderId="0" xfId="0" applyNumberFormat="1" applyFont="1" applyFill="1" applyBorder="1" applyAlignment="1" applyProtection="1">
      <alignment horizontal="center" vertical="center" wrapText="1"/>
      <protection locked="0"/>
    </xf>
    <xf numFmtId="0" fontId="29" fillId="11" borderId="17" xfId="2"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30" fillId="3" borderId="3" xfId="2"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0" fontId="30" fillId="3" borderId="3"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justify" vertical="center" wrapText="1"/>
      <protection locked="0"/>
    </xf>
    <xf numFmtId="0" fontId="4" fillId="3" borderId="14" xfId="0" applyFont="1" applyFill="1" applyBorder="1" applyAlignment="1" applyProtection="1">
      <alignment horizontal="justify" vertical="center" wrapText="1"/>
      <protection locked="0"/>
    </xf>
    <xf numFmtId="0" fontId="4" fillId="3" borderId="4" xfId="0" applyFont="1" applyFill="1" applyBorder="1" applyAlignment="1" applyProtection="1">
      <alignment horizontal="justify" vertical="center" wrapText="1"/>
      <protection locked="0"/>
    </xf>
    <xf numFmtId="0" fontId="3" fillId="3" borderId="0" xfId="0" applyFont="1" applyFill="1" applyBorder="1" applyAlignment="1" applyProtection="1">
      <alignment horizontal="left" vertical="top"/>
      <protection locked="0"/>
    </xf>
    <xf numFmtId="0" fontId="18" fillId="0" borderId="1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29" fillId="11" borderId="16" xfId="2" applyFont="1" applyFill="1" applyBorder="1" applyAlignment="1" applyProtection="1">
      <alignment horizontal="center" vertical="center" wrapText="1"/>
      <protection locked="0"/>
    </xf>
    <xf numFmtId="2" fontId="4" fillId="3" borderId="3" xfId="2" applyNumberFormat="1" applyFont="1" applyFill="1" applyBorder="1" applyAlignment="1" applyProtection="1">
      <alignment horizontal="center" vertical="center" wrapText="1"/>
      <protection hidden="1"/>
    </xf>
    <xf numFmtId="0" fontId="3" fillId="7" borderId="3" xfId="0" applyFont="1" applyFill="1" applyBorder="1" applyAlignment="1">
      <alignment horizontal="center" vertical="center" wrapText="1"/>
    </xf>
    <xf numFmtId="0" fontId="22"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3" borderId="3" xfId="0" applyFont="1" applyFill="1" applyBorder="1" applyAlignment="1">
      <alignment horizontal="center" vertical="center" wrapText="1"/>
    </xf>
    <xf numFmtId="0" fontId="3" fillId="15" borderId="6" xfId="0" applyFont="1" applyFill="1" applyBorder="1" applyAlignment="1">
      <alignment horizontal="center" vertical="center" textRotation="90"/>
    </xf>
    <xf numFmtId="0" fontId="3" fillId="15" borderId="13" xfId="0" applyFont="1" applyFill="1" applyBorder="1" applyAlignment="1">
      <alignment horizontal="center" vertical="center" textRotation="90"/>
    </xf>
    <xf numFmtId="0" fontId="3" fillId="15" borderId="12" xfId="0" applyFont="1" applyFill="1" applyBorder="1" applyAlignment="1">
      <alignment horizontal="center" vertical="center" textRotation="90"/>
    </xf>
    <xf numFmtId="0" fontId="3" fillId="9" borderId="3" xfId="0" applyFont="1" applyFill="1" applyBorder="1" applyAlignment="1">
      <alignment horizontal="center" vertical="center" wrapText="1"/>
    </xf>
    <xf numFmtId="0" fontId="3" fillId="15" borderId="10"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19" xfId="0" applyFont="1" applyFill="1" applyBorder="1" applyAlignment="1">
      <alignment horizontal="center" vertical="center"/>
    </xf>
    <xf numFmtId="0" fontId="3" fillId="15" borderId="20"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21" xfId="0" applyFont="1" applyFill="1" applyBorder="1" applyAlignment="1">
      <alignment horizontal="center" vertical="center"/>
    </xf>
    <xf numFmtId="0" fontId="24" fillId="3" borderId="0" xfId="0" applyFont="1" applyFill="1" applyAlignment="1">
      <alignment horizontal="center" vertical="center" wrapText="1"/>
    </xf>
    <xf numFmtId="0" fontId="0" fillId="15" borderId="3" xfId="0" applyFill="1" applyBorder="1" applyAlignment="1">
      <alignment horizontal="center"/>
    </xf>
    <xf numFmtId="0" fontId="13" fillId="3" borderId="0" xfId="0" applyFont="1" applyFill="1" applyAlignment="1">
      <alignment horizontal="center" wrapText="1"/>
    </xf>
    <xf numFmtId="0" fontId="13" fillId="3" borderId="0" xfId="0" applyFont="1" applyFill="1" applyAlignment="1">
      <alignment horizontal="center"/>
    </xf>
    <xf numFmtId="0" fontId="20" fillId="3" borderId="3" xfId="0" applyFont="1" applyFill="1" applyBorder="1" applyAlignment="1">
      <alignment horizontal="center" vertical="center"/>
    </xf>
    <xf numFmtId="0" fontId="5" fillId="15" borderId="6" xfId="0" applyFont="1" applyFill="1" applyBorder="1" applyAlignment="1">
      <alignment horizontal="center" vertical="center" textRotation="90"/>
    </xf>
    <xf numFmtId="0" fontId="5" fillId="15" borderId="13" xfId="0" applyFont="1" applyFill="1" applyBorder="1" applyAlignment="1">
      <alignment horizontal="center" vertical="center" textRotation="90"/>
    </xf>
    <xf numFmtId="0" fontId="5"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20" fillId="3" borderId="1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5" fillId="15" borderId="10" xfId="0" applyFont="1" applyFill="1" applyBorder="1" applyAlignment="1">
      <alignment horizontal="center" vertical="center"/>
    </xf>
    <xf numFmtId="0" fontId="5" fillId="15" borderId="18"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0" xfId="0" applyFont="1" applyFill="1" applyBorder="1" applyAlignment="1">
      <alignment horizontal="center" vertical="center"/>
    </xf>
    <xf numFmtId="0" fontId="5" fillId="15" borderId="9" xfId="0" applyFont="1" applyFill="1" applyBorder="1" applyAlignment="1">
      <alignment horizontal="center" vertical="center"/>
    </xf>
    <xf numFmtId="0" fontId="5" fillId="15" borderId="21" xfId="0" applyFont="1" applyFill="1" applyBorder="1" applyAlignment="1">
      <alignment horizontal="center" vertical="center"/>
    </xf>
    <xf numFmtId="0" fontId="14" fillId="3" borderId="0" xfId="0" applyFont="1" applyFill="1" applyAlignment="1">
      <alignment horizontal="center" wrapText="1"/>
    </xf>
    <xf numFmtId="0" fontId="46" fillId="0" borderId="28" xfId="0" applyFont="1" applyBorder="1" applyAlignment="1">
      <alignment horizontal="center" vertical="center" wrapText="1"/>
    </xf>
    <xf numFmtId="0" fontId="46" fillId="0" borderId="24" xfId="0" applyFont="1" applyBorder="1" applyAlignment="1">
      <alignment horizontal="center" vertical="center" wrapText="1"/>
    </xf>
    <xf numFmtId="0" fontId="46" fillId="21" borderId="28" xfId="0" applyFont="1" applyFill="1" applyBorder="1" applyAlignment="1">
      <alignment horizontal="justify" vertical="center" wrapText="1"/>
    </xf>
    <xf numFmtId="0" fontId="46" fillId="21" borderId="24" xfId="0" applyFont="1" applyFill="1" applyBorder="1" applyAlignment="1">
      <alignment horizontal="justify" vertical="center" wrapText="1"/>
    </xf>
    <xf numFmtId="0" fontId="46" fillId="0" borderId="28" xfId="0" applyFont="1" applyBorder="1" applyAlignment="1">
      <alignment horizontal="justify" vertical="center" wrapText="1"/>
    </xf>
    <xf numFmtId="0" fontId="46" fillId="0" borderId="24" xfId="0" applyFont="1" applyBorder="1" applyAlignment="1">
      <alignment horizontal="justify" vertical="center" wrapText="1"/>
    </xf>
    <xf numFmtId="0" fontId="46" fillId="0" borderId="28" xfId="0" applyFont="1" applyBorder="1" applyAlignment="1">
      <alignment vertical="center" wrapText="1"/>
    </xf>
    <xf numFmtId="0" fontId="46" fillId="0" borderId="24" xfId="0" applyFont="1" applyBorder="1" applyAlignment="1">
      <alignment vertical="center" wrapText="1"/>
    </xf>
    <xf numFmtId="0" fontId="14" fillId="3" borderId="0" xfId="0" applyFont="1" applyFill="1" applyAlignment="1">
      <alignment horizontal="center"/>
    </xf>
    <xf numFmtId="0" fontId="56" fillId="22" borderId="28" xfId="0" applyFont="1" applyFill="1" applyBorder="1" applyAlignment="1">
      <alignment vertical="center" wrapText="1"/>
    </xf>
    <xf numFmtId="0" fontId="56" fillId="22" borderId="25" xfId="0" applyFont="1" applyFill="1" applyBorder="1" applyAlignment="1">
      <alignment vertical="center" wrapText="1"/>
    </xf>
    <xf numFmtId="0" fontId="56" fillId="22" borderId="24" xfId="0" applyFont="1" applyFill="1" applyBorder="1" applyAlignment="1">
      <alignment vertical="center" wrapText="1"/>
    </xf>
    <xf numFmtId="0" fontId="46" fillId="20" borderId="28" xfId="0" applyFont="1" applyFill="1" applyBorder="1" applyAlignment="1">
      <alignment horizontal="justify" vertical="center" wrapText="1"/>
    </xf>
    <xf numFmtId="0" fontId="46" fillId="20" borderId="24" xfId="0" applyFont="1" applyFill="1" applyBorder="1" applyAlignment="1">
      <alignment horizontal="justify" vertical="center" wrapText="1"/>
    </xf>
    <xf numFmtId="0" fontId="15" fillId="10" borderId="11" xfId="0" applyFont="1" applyFill="1" applyBorder="1" applyAlignment="1">
      <alignment horizontal="center"/>
    </xf>
    <xf numFmtId="0" fontId="15" fillId="10" borderId="14" xfId="0" applyFont="1" applyFill="1" applyBorder="1" applyAlignment="1">
      <alignment horizontal="center"/>
    </xf>
    <xf numFmtId="0" fontId="15" fillId="10" borderId="4" xfId="0" applyFont="1" applyFill="1" applyBorder="1" applyAlignment="1">
      <alignment horizontal="center"/>
    </xf>
    <xf numFmtId="0" fontId="25" fillId="3" borderId="0" xfId="0" applyFont="1" applyFill="1" applyAlignment="1">
      <alignment horizontal="center" wrapText="1"/>
    </xf>
    <xf numFmtId="0" fontId="51" fillId="0" borderId="36" xfId="0" applyFont="1" applyBorder="1" applyAlignment="1">
      <alignment horizontal="center" vertical="center" wrapText="1"/>
    </xf>
    <xf numFmtId="0" fontId="51" fillId="0" borderId="31" xfId="0" applyFont="1" applyBorder="1" applyAlignment="1">
      <alignment horizontal="center" vertical="center" wrapText="1"/>
    </xf>
    <xf numFmtId="0" fontId="56" fillId="25" borderId="30" xfId="0" applyFont="1" applyFill="1" applyBorder="1" applyAlignment="1">
      <alignment horizontal="center" vertical="center" wrapText="1"/>
    </xf>
    <xf numFmtId="0" fontId="56" fillId="25" borderId="31" xfId="0" applyFont="1" applyFill="1" applyBorder="1" applyAlignment="1">
      <alignment horizontal="center" vertical="center" wrapText="1"/>
    </xf>
    <xf numFmtId="0" fontId="56" fillId="25" borderId="38" xfId="0" applyFont="1" applyFill="1" applyBorder="1" applyAlignment="1">
      <alignment horizontal="center" vertical="center" wrapText="1"/>
    </xf>
    <xf numFmtId="0" fontId="56" fillId="25" borderId="34" xfId="0" applyFont="1" applyFill="1" applyBorder="1" applyAlignment="1">
      <alignment horizontal="center" vertical="center" wrapText="1"/>
    </xf>
    <xf numFmtId="0" fontId="56" fillId="25" borderId="32" xfId="0" applyFont="1" applyFill="1" applyBorder="1" applyAlignment="1">
      <alignment horizontal="center" vertical="center" wrapText="1"/>
    </xf>
    <xf numFmtId="0" fontId="56" fillId="25" borderId="39" xfId="0" applyFont="1" applyFill="1" applyBorder="1" applyAlignment="1">
      <alignment horizontal="center" vertical="center" wrapText="1"/>
    </xf>
    <xf numFmtId="0" fontId="56" fillId="25" borderId="35" xfId="0" applyFont="1" applyFill="1" applyBorder="1" applyAlignment="1">
      <alignment horizontal="center" vertical="center" wrapText="1"/>
    </xf>
    <xf numFmtId="0" fontId="56" fillId="25" borderId="33" xfId="0" applyFont="1" applyFill="1" applyBorder="1" applyAlignment="1">
      <alignment horizontal="center" vertical="center" wrapText="1"/>
    </xf>
    <xf numFmtId="0" fontId="45" fillId="0" borderId="30"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1" xfId="0" applyFont="1" applyBorder="1" applyAlignment="1">
      <alignment horizontal="center" vertical="center" wrapText="1"/>
    </xf>
    <xf numFmtId="0" fontId="4" fillId="3" borderId="3" xfId="0" applyFont="1" applyFill="1" applyBorder="1" applyAlignment="1" applyProtection="1">
      <alignment horizontal="center" vertical="center" wrapText="1"/>
      <protection locked="0"/>
    </xf>
    <xf numFmtId="0" fontId="3" fillId="26" borderId="0" xfId="2" applyFont="1" applyFill="1" applyBorder="1" applyAlignment="1" applyProtection="1">
      <alignment horizontal="left" vertical="center" wrapText="1"/>
      <protection locked="0"/>
    </xf>
    <xf numFmtId="0" fontId="17" fillId="26" borderId="0" xfId="0" applyFont="1" applyFill="1" applyBorder="1" applyAlignment="1" applyProtection="1">
      <alignment vertical="center" wrapText="1"/>
      <protection locked="0"/>
    </xf>
    <xf numFmtId="0" fontId="3" fillId="3" borderId="9" xfId="2" applyFont="1" applyFill="1" applyBorder="1" applyAlignment="1" applyProtection="1">
      <alignment horizontal="left" vertical="center" wrapText="1"/>
      <protection locked="0"/>
    </xf>
    <xf numFmtId="14" fontId="1" fillId="3" borderId="9" xfId="2" applyNumberFormat="1" applyFill="1" applyBorder="1" applyProtection="1">
      <protection locked="0"/>
    </xf>
    <xf numFmtId="0" fontId="1" fillId="3" borderId="9" xfId="2" applyFill="1" applyBorder="1" applyProtection="1">
      <protection locked="0"/>
    </xf>
    <xf numFmtId="0" fontId="0" fillId="3" borderId="9" xfId="2" applyFont="1" applyFill="1" applyBorder="1" applyAlignment="1" applyProtection="1">
      <alignment horizontal="right"/>
      <protection locked="0"/>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40">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4.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CAAE8046-ADD5-46E9-9366-01DE24B4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53A9F109-6226-4E19-A0AA-2581422586DD}"/>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19</xdr:row>
      <xdr:rowOff>57150</xdr:rowOff>
    </xdr:from>
    <xdr:to>
      <xdr:col>24</xdr:col>
      <xdr:colOff>238123</xdr:colOff>
      <xdr:row>20</xdr:row>
      <xdr:rowOff>304799</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DB2B7861-5536-421A-8793-DBD8EE7F7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18</xdr:row>
      <xdr:rowOff>104775</xdr:rowOff>
    </xdr:from>
    <xdr:to>
      <xdr:col>9</xdr:col>
      <xdr:colOff>0</xdr:colOff>
      <xdr:row>19</xdr:row>
      <xdr:rowOff>133350</xdr:rowOff>
    </xdr:to>
    <xdr:grpSp>
      <xdr:nvGrpSpPr>
        <xdr:cNvPr id="573057" name="Group 5">
          <a:extLst>
            <a:ext uri="{FF2B5EF4-FFF2-40B4-BE49-F238E27FC236}">
              <a16:creationId xmlns:a16="http://schemas.microsoft.com/office/drawing/2014/main" id="{645D789D-BC56-48D0-BDB0-954738306ED6}"/>
            </a:ext>
          </a:extLst>
        </xdr:cNvPr>
        <xdr:cNvGrpSpPr>
          <a:grpSpLocks/>
        </xdr:cNvGrpSpPr>
      </xdr:nvGrpSpPr>
      <xdr:grpSpPr bwMode="auto">
        <a:xfrm>
          <a:off x="14301107" y="9031061"/>
          <a:ext cx="0" cy="450396"/>
          <a:chOff x="8569490" y="3697224"/>
          <a:chExt cx="652062" cy="835218"/>
        </a:xfrm>
      </xdr:grpSpPr>
      <xdr:pic>
        <xdr:nvPicPr>
          <xdr:cNvPr id="586293" name="13 Imagen" descr="Untitled-1.png">
            <a:extLst>
              <a:ext uri="{FF2B5EF4-FFF2-40B4-BE49-F238E27FC236}">
                <a16:creationId xmlns:a16="http://schemas.microsoft.com/office/drawing/2014/main" id="{0F22B4B4-D3D0-48FE-992F-28CCB1F3AE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DAEF28FD-E231-4E3B-ABEC-A8AF097A1212}"/>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21</xdr:row>
      <xdr:rowOff>342234</xdr:rowOff>
    </xdr:from>
    <xdr:to>
      <xdr:col>15</xdr:col>
      <xdr:colOff>2721</xdr:colOff>
      <xdr:row>21</xdr:row>
      <xdr:rowOff>346798</xdr:rowOff>
    </xdr:to>
    <xdr:sp macro="[1]!mostrarPerfilRiesgoInh" textlink="">
      <xdr:nvSpPr>
        <xdr:cNvPr id="11" name="15 CuadroTexto">
          <a:extLst>
            <a:ext uri="{FF2B5EF4-FFF2-40B4-BE49-F238E27FC236}">
              <a16:creationId xmlns:a16="http://schemas.microsoft.com/office/drawing/2014/main" id="{D2B8B04E-9C5F-485C-ABCE-C957EAF89DE3}"/>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22</xdr:row>
      <xdr:rowOff>197549</xdr:rowOff>
    </xdr:from>
    <xdr:to>
      <xdr:col>17</xdr:col>
      <xdr:colOff>1155990</xdr:colOff>
      <xdr:row>22</xdr:row>
      <xdr:rowOff>201385</xdr:rowOff>
    </xdr:to>
    <xdr:sp macro="[1]!mostrarControlesExistentes" textlink="">
      <xdr:nvSpPr>
        <xdr:cNvPr id="5" name="Text Box 7">
          <a:extLst>
            <a:ext uri="{FF2B5EF4-FFF2-40B4-BE49-F238E27FC236}">
              <a16:creationId xmlns:a16="http://schemas.microsoft.com/office/drawing/2014/main" id="{1CE03443-226C-49B1-88B0-F56EED350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22</xdr:row>
      <xdr:rowOff>174867</xdr:rowOff>
    </xdr:from>
    <xdr:to>
      <xdr:col>37</xdr:col>
      <xdr:colOff>0</xdr:colOff>
      <xdr:row>22</xdr:row>
      <xdr:rowOff>194157</xdr:rowOff>
    </xdr:to>
    <xdr:sp macro="[1]!mostrarEscalasRiesgoResidual" textlink="">
      <xdr:nvSpPr>
        <xdr:cNvPr id="9" name="Text Box 8">
          <a:extLst>
            <a:ext uri="{FF2B5EF4-FFF2-40B4-BE49-F238E27FC236}">
              <a16:creationId xmlns:a16="http://schemas.microsoft.com/office/drawing/2014/main" id="{321FB852-D325-4593-BA95-D3AEBC5C4283}"/>
            </a:ext>
          </a:extLst>
        </xdr:cNvPr>
        <xdr:cNvSpPr txBox="1"/>
      </xdr:nvSpPr>
      <xdr:spPr>
        <a:xfrm>
          <a:off x="21799506" y="1942435"/>
          <a:ext cx="397206" cy="356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24</xdr:col>
      <xdr:colOff>264319</xdr:colOff>
      <xdr:row>12</xdr:row>
      <xdr:rowOff>357188</xdr:rowOff>
    </xdr:from>
    <xdr:to>
      <xdr:col>25</xdr:col>
      <xdr:colOff>773907</xdr:colOff>
      <xdr:row>14</xdr:row>
      <xdr:rowOff>535781</xdr:rowOff>
    </xdr:to>
    <xdr:grpSp>
      <xdr:nvGrpSpPr>
        <xdr:cNvPr id="573061" name="Group 97">
          <a:extLst>
            <a:ext uri="{FF2B5EF4-FFF2-40B4-BE49-F238E27FC236}">
              <a16:creationId xmlns:a16="http://schemas.microsoft.com/office/drawing/2014/main" id="{C28ADAD0-1FB9-4D1C-B05A-BD9C506D8561}"/>
            </a:ext>
          </a:extLst>
        </xdr:cNvPr>
        <xdr:cNvGrpSpPr>
          <a:grpSpLocks/>
        </xdr:cNvGrpSpPr>
      </xdr:nvGrpSpPr>
      <xdr:grpSpPr bwMode="auto">
        <a:xfrm>
          <a:off x="31519926" y="4575402"/>
          <a:ext cx="1666195" cy="1593736"/>
          <a:chOff x="1373" y="73"/>
          <a:chExt cx="198" cy="106"/>
        </a:xfrm>
      </xdr:grpSpPr>
      <xdr:pic macro="[0]!Mapa_Riesgos_Residual">
        <xdr:nvPicPr>
          <xdr:cNvPr id="586291" name="13 Imagen" descr="Untitled-1.png">
            <a:extLst>
              <a:ext uri="{FF2B5EF4-FFF2-40B4-BE49-F238E27FC236}">
                <a16:creationId xmlns:a16="http://schemas.microsoft.com/office/drawing/2014/main" id="{49789B7A-DB96-4E37-8753-C7E8BE3DE5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F22FFBC0-E065-4986-866E-2B0590CF988B}"/>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19</xdr:row>
      <xdr:rowOff>104775</xdr:rowOff>
    </xdr:from>
    <xdr:to>
      <xdr:col>6</xdr:col>
      <xdr:colOff>1409700</xdr:colOff>
      <xdr:row>21</xdr:row>
      <xdr:rowOff>95631</xdr:rowOff>
    </xdr:to>
    <xdr:sp macro="[0]!MostrarFuente_Impacto" textlink="">
      <xdr:nvSpPr>
        <xdr:cNvPr id="3" name="Rectangle 52">
          <a:extLst>
            <a:ext uri="{FF2B5EF4-FFF2-40B4-BE49-F238E27FC236}">
              <a16:creationId xmlns:a16="http://schemas.microsoft.com/office/drawing/2014/main" id="{F2251DA7-D814-4EAD-8445-42F2564AD51E}"/>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18</xdr:row>
      <xdr:rowOff>133350</xdr:rowOff>
    </xdr:from>
    <xdr:to>
      <xdr:col>9</xdr:col>
      <xdr:colOff>0</xdr:colOff>
      <xdr:row>18</xdr:row>
      <xdr:rowOff>514350</xdr:rowOff>
    </xdr:to>
    <xdr:sp macro="[0]!Tipo_riesgo" textlink="">
      <xdr:nvSpPr>
        <xdr:cNvPr id="1037" name="Rectangle 54">
          <a:extLst>
            <a:ext uri="{FF2B5EF4-FFF2-40B4-BE49-F238E27FC236}">
              <a16:creationId xmlns:a16="http://schemas.microsoft.com/office/drawing/2014/main" id="{721B7F20-9534-4F46-AB9A-1788ED2D2C40}"/>
            </a:ext>
          </a:extLst>
        </xdr:cNvPr>
        <xdr:cNvSpPr>
          <a:spLocks noChangeArrowheads="1"/>
        </xdr:cNvSpPr>
      </xdr:nvSpPr>
      <xdr:spPr bwMode="auto">
        <a:xfrm>
          <a:off x="9648825" y="417195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19</xdr:row>
      <xdr:rowOff>224518</xdr:rowOff>
    </xdr:from>
    <xdr:to>
      <xdr:col>7</xdr:col>
      <xdr:colOff>1726747</xdr:colOff>
      <xdr:row>19</xdr:row>
      <xdr:rowOff>420847</xdr:rowOff>
    </xdr:to>
    <xdr:sp macro="" textlink="">
      <xdr:nvSpPr>
        <xdr:cNvPr id="2103" name="Rectangle 55">
          <a:extLst>
            <a:ext uri="{FF2B5EF4-FFF2-40B4-BE49-F238E27FC236}">
              <a16:creationId xmlns:a16="http://schemas.microsoft.com/office/drawing/2014/main" id="{6EE60BCD-03E6-4528-B71E-8F5FB82D0FB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C5975B55-9AD3-4C8C-BCC7-2324C29DD0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6" name="AutoShape 38" descr="Resultado de imagen para boton agregar icono">
          <a:extLst>
            <a:ext uri="{FF2B5EF4-FFF2-40B4-BE49-F238E27FC236}">
              <a16:creationId xmlns:a16="http://schemas.microsoft.com/office/drawing/2014/main" id="{1C926DC8-E846-4E0C-ABB5-EDB15A0CC27D}"/>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7" name="AutoShape 39" descr="Resultado de imagen para boton agregar icono">
          <a:extLst>
            <a:ext uri="{FF2B5EF4-FFF2-40B4-BE49-F238E27FC236}">
              <a16:creationId xmlns:a16="http://schemas.microsoft.com/office/drawing/2014/main" id="{3E16EC80-6A92-4889-9342-B0808CA8CB9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8" name="AutoShape 40" descr="Resultado de imagen para boton agregar icono">
          <a:extLst>
            <a:ext uri="{FF2B5EF4-FFF2-40B4-BE49-F238E27FC236}">
              <a16:creationId xmlns:a16="http://schemas.microsoft.com/office/drawing/2014/main" id="{334B032A-3093-4019-A7EB-0FEBCCB510B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295275</xdr:colOff>
      <xdr:row>11</xdr:row>
      <xdr:rowOff>295275</xdr:rowOff>
    </xdr:to>
    <xdr:sp macro="" textlink="">
      <xdr:nvSpPr>
        <xdr:cNvPr id="573069" name="AutoShape 42" descr="Z">
          <a:extLst>
            <a:ext uri="{FF2B5EF4-FFF2-40B4-BE49-F238E27FC236}">
              <a16:creationId xmlns:a16="http://schemas.microsoft.com/office/drawing/2014/main" id="{B37C5FDB-825D-4D12-8C42-5FA846882C57}"/>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12</xdr:row>
      <xdr:rowOff>0</xdr:rowOff>
    </xdr:to>
    <xdr:sp macro="[0]!MostrarFuente_Impacto" textlink="">
      <xdr:nvSpPr>
        <xdr:cNvPr id="1050" name="Rectangle 53">
          <a:extLst>
            <a:ext uri="{FF2B5EF4-FFF2-40B4-BE49-F238E27FC236}">
              <a16:creationId xmlns:a16="http://schemas.microsoft.com/office/drawing/2014/main" id="{963938F8-4C80-467B-A832-2BA9415FF0EA}"/>
            </a:ext>
          </a:extLst>
        </xdr:cNvPr>
        <xdr:cNvSpPr>
          <a:spLocks noChangeArrowheads="1"/>
        </xdr:cNvSpPr>
      </xdr:nvSpPr>
      <xdr:spPr bwMode="auto">
        <a:xfrm>
          <a:off x="792480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19</xdr:row>
      <xdr:rowOff>152400</xdr:rowOff>
    </xdr:from>
    <xdr:to>
      <xdr:col>11</xdr:col>
      <xdr:colOff>375557</xdr:colOff>
      <xdr:row>21</xdr:row>
      <xdr:rowOff>236681</xdr:rowOff>
    </xdr:to>
    <xdr:sp macro="[0]!Escalas_impacto" textlink="">
      <xdr:nvSpPr>
        <xdr:cNvPr id="1066" name="Rectangle 53">
          <a:extLst>
            <a:ext uri="{FF2B5EF4-FFF2-40B4-BE49-F238E27FC236}">
              <a16:creationId xmlns:a16="http://schemas.microsoft.com/office/drawing/2014/main" id="{47574248-71EF-449F-9DDD-8D3088EB972D}"/>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27" name="Text Box 7">
          <a:extLst>
            <a:ext uri="{FF2B5EF4-FFF2-40B4-BE49-F238E27FC236}">
              <a16:creationId xmlns:a16="http://schemas.microsoft.com/office/drawing/2014/main" id="{93AEA8A7-4001-45BA-9B8E-E78614EA4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30" name="Text Box 7">
          <a:extLst>
            <a:ext uri="{FF2B5EF4-FFF2-40B4-BE49-F238E27FC236}">
              <a16:creationId xmlns:a16="http://schemas.microsoft.com/office/drawing/2014/main" id="{C8DB754C-53A8-429C-80EE-2FD204411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28" name="Text Box 7">
          <a:extLst>
            <a:ext uri="{FF2B5EF4-FFF2-40B4-BE49-F238E27FC236}">
              <a16:creationId xmlns:a16="http://schemas.microsoft.com/office/drawing/2014/main" id="{B6869CD2-C016-432B-AC89-3C5B954F2D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32" name="Text Box 7">
          <a:extLst>
            <a:ext uri="{FF2B5EF4-FFF2-40B4-BE49-F238E27FC236}">
              <a16:creationId xmlns:a16="http://schemas.microsoft.com/office/drawing/2014/main" id="{FD5814E9-7876-4190-892C-59845D980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29" name="Text Box 7">
          <a:extLst>
            <a:ext uri="{FF2B5EF4-FFF2-40B4-BE49-F238E27FC236}">
              <a16:creationId xmlns:a16="http://schemas.microsoft.com/office/drawing/2014/main" id="{ADCDAD43-D01F-4D41-A594-AC4C5A9C3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33" name="Text Box 7">
          <a:extLst>
            <a:ext uri="{FF2B5EF4-FFF2-40B4-BE49-F238E27FC236}">
              <a16:creationId xmlns:a16="http://schemas.microsoft.com/office/drawing/2014/main" id="{C1EBB0F4-AF89-416D-A12D-83DDC499A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41" name="Text Box 7">
          <a:extLst>
            <a:ext uri="{FF2B5EF4-FFF2-40B4-BE49-F238E27FC236}">
              <a16:creationId xmlns:a16="http://schemas.microsoft.com/office/drawing/2014/main" id="{27E6DDEC-01F1-4D7B-AB98-71AB1FFE9D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1" name="Text Box 7">
          <a:extLst>
            <a:ext uri="{FF2B5EF4-FFF2-40B4-BE49-F238E27FC236}">
              <a16:creationId xmlns:a16="http://schemas.microsoft.com/office/drawing/2014/main" id="{5864578C-CF0A-48B7-8978-564EC8218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2" name="Text Box 7">
          <a:extLst>
            <a:ext uri="{FF2B5EF4-FFF2-40B4-BE49-F238E27FC236}">
              <a16:creationId xmlns:a16="http://schemas.microsoft.com/office/drawing/2014/main" id="{C092CFA6-AA7D-45EE-8A83-28A56E07F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3" name="Text Box 7">
          <a:extLst>
            <a:ext uri="{FF2B5EF4-FFF2-40B4-BE49-F238E27FC236}">
              <a16:creationId xmlns:a16="http://schemas.microsoft.com/office/drawing/2014/main" id="{183F1604-8B9E-4387-B0D7-5961AB10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4" name="Text Box 7">
          <a:extLst>
            <a:ext uri="{FF2B5EF4-FFF2-40B4-BE49-F238E27FC236}">
              <a16:creationId xmlns:a16="http://schemas.microsoft.com/office/drawing/2014/main" id="{C1FA3AB9-03E5-4EDD-B392-BE1286528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5" name="Text Box 7">
          <a:extLst>
            <a:ext uri="{FF2B5EF4-FFF2-40B4-BE49-F238E27FC236}">
              <a16:creationId xmlns:a16="http://schemas.microsoft.com/office/drawing/2014/main" id="{9BC25279-9C2F-4D26-B479-D4FB60058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6" name="Text Box 7">
          <a:extLst>
            <a:ext uri="{FF2B5EF4-FFF2-40B4-BE49-F238E27FC236}">
              <a16:creationId xmlns:a16="http://schemas.microsoft.com/office/drawing/2014/main" id="{BE21458F-F6DC-4121-864A-92E835212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7" name="Text Box 7">
          <a:extLst>
            <a:ext uri="{FF2B5EF4-FFF2-40B4-BE49-F238E27FC236}">
              <a16:creationId xmlns:a16="http://schemas.microsoft.com/office/drawing/2014/main" id="{DA3F94D8-88FC-426F-B88B-86C1F68DD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8" name="Text Box 7">
          <a:extLst>
            <a:ext uri="{FF2B5EF4-FFF2-40B4-BE49-F238E27FC236}">
              <a16:creationId xmlns:a16="http://schemas.microsoft.com/office/drawing/2014/main" id="{7F250E31-907A-480F-AF40-B152661204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59" name="Text Box 7">
          <a:extLst>
            <a:ext uri="{FF2B5EF4-FFF2-40B4-BE49-F238E27FC236}">
              <a16:creationId xmlns:a16="http://schemas.microsoft.com/office/drawing/2014/main" id="{2B099B6C-271B-40E9-8039-8DAB381D13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0" name="Text Box 7">
          <a:extLst>
            <a:ext uri="{FF2B5EF4-FFF2-40B4-BE49-F238E27FC236}">
              <a16:creationId xmlns:a16="http://schemas.microsoft.com/office/drawing/2014/main" id="{8C698AAC-F345-40EC-A6A7-D3DF8E02A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1" name="Text Box 7">
          <a:extLst>
            <a:ext uri="{FF2B5EF4-FFF2-40B4-BE49-F238E27FC236}">
              <a16:creationId xmlns:a16="http://schemas.microsoft.com/office/drawing/2014/main" id="{9032D415-D2EB-408C-A6E1-C25996B7C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2" name="Text Box 7">
          <a:extLst>
            <a:ext uri="{FF2B5EF4-FFF2-40B4-BE49-F238E27FC236}">
              <a16:creationId xmlns:a16="http://schemas.microsoft.com/office/drawing/2014/main" id="{AB462BD2-246F-40B8-9CA3-E1F7CC4E9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3" name="Text Box 7">
          <a:extLst>
            <a:ext uri="{FF2B5EF4-FFF2-40B4-BE49-F238E27FC236}">
              <a16:creationId xmlns:a16="http://schemas.microsoft.com/office/drawing/2014/main" id="{A83E3891-DB3D-42AB-8F70-39ED6F281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4" name="Text Box 7">
          <a:extLst>
            <a:ext uri="{FF2B5EF4-FFF2-40B4-BE49-F238E27FC236}">
              <a16:creationId xmlns:a16="http://schemas.microsoft.com/office/drawing/2014/main" id="{F0AF48FA-84BF-4860-BB91-5AA24853A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5" name="Text Box 7">
          <a:extLst>
            <a:ext uri="{FF2B5EF4-FFF2-40B4-BE49-F238E27FC236}">
              <a16:creationId xmlns:a16="http://schemas.microsoft.com/office/drawing/2014/main" id="{CC48B185-F297-43D3-B077-254C85B25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7" name="Text Box 7">
          <a:extLst>
            <a:ext uri="{FF2B5EF4-FFF2-40B4-BE49-F238E27FC236}">
              <a16:creationId xmlns:a16="http://schemas.microsoft.com/office/drawing/2014/main" id="{2AD6C334-40D6-43BD-8279-CEA2C561D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8" name="Text Box 7">
          <a:extLst>
            <a:ext uri="{FF2B5EF4-FFF2-40B4-BE49-F238E27FC236}">
              <a16:creationId xmlns:a16="http://schemas.microsoft.com/office/drawing/2014/main" id="{ADB80D2C-938F-4225-B13A-1BE79D2C4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69" name="Text Box 7">
          <a:extLst>
            <a:ext uri="{FF2B5EF4-FFF2-40B4-BE49-F238E27FC236}">
              <a16:creationId xmlns:a16="http://schemas.microsoft.com/office/drawing/2014/main" id="{E242F5C7-3298-41BB-8244-8BCB0E30BB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0" name="Text Box 7">
          <a:extLst>
            <a:ext uri="{FF2B5EF4-FFF2-40B4-BE49-F238E27FC236}">
              <a16:creationId xmlns:a16="http://schemas.microsoft.com/office/drawing/2014/main" id="{13B92865-C74F-4019-8DA8-221916ED0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1" name="Text Box 7">
          <a:extLst>
            <a:ext uri="{FF2B5EF4-FFF2-40B4-BE49-F238E27FC236}">
              <a16:creationId xmlns:a16="http://schemas.microsoft.com/office/drawing/2014/main" id="{58338C05-F523-4237-8B9C-7A8ED877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2" name="Text Box 7">
          <a:extLst>
            <a:ext uri="{FF2B5EF4-FFF2-40B4-BE49-F238E27FC236}">
              <a16:creationId xmlns:a16="http://schemas.microsoft.com/office/drawing/2014/main" id="{CC05254C-50B4-4513-8B35-9592C38BF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3" name="Text Box 7">
          <a:extLst>
            <a:ext uri="{FF2B5EF4-FFF2-40B4-BE49-F238E27FC236}">
              <a16:creationId xmlns:a16="http://schemas.microsoft.com/office/drawing/2014/main" id="{CCC4B53B-6065-425F-AC10-49B32EDD5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4" name="Text Box 7">
          <a:extLst>
            <a:ext uri="{FF2B5EF4-FFF2-40B4-BE49-F238E27FC236}">
              <a16:creationId xmlns:a16="http://schemas.microsoft.com/office/drawing/2014/main" id="{E6A6D817-FFE9-4A0B-B064-D48E8619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5" name="Text Box 7">
          <a:extLst>
            <a:ext uri="{FF2B5EF4-FFF2-40B4-BE49-F238E27FC236}">
              <a16:creationId xmlns:a16="http://schemas.microsoft.com/office/drawing/2014/main" id="{ED3E5799-2B36-4D8A-86F5-B1B6464436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6" name="Text Box 7">
          <a:extLst>
            <a:ext uri="{FF2B5EF4-FFF2-40B4-BE49-F238E27FC236}">
              <a16:creationId xmlns:a16="http://schemas.microsoft.com/office/drawing/2014/main" id="{B3B22730-B102-4F8E-96F8-6D1B73816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7" name="Text Box 7">
          <a:extLst>
            <a:ext uri="{FF2B5EF4-FFF2-40B4-BE49-F238E27FC236}">
              <a16:creationId xmlns:a16="http://schemas.microsoft.com/office/drawing/2014/main" id="{EBC18AA4-7986-413E-8941-5E6A3CC8C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8" name="Text Box 7">
          <a:extLst>
            <a:ext uri="{FF2B5EF4-FFF2-40B4-BE49-F238E27FC236}">
              <a16:creationId xmlns:a16="http://schemas.microsoft.com/office/drawing/2014/main" id="{071680F1-D793-4424-9460-EED629682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79" name="Text Box 7">
          <a:extLst>
            <a:ext uri="{FF2B5EF4-FFF2-40B4-BE49-F238E27FC236}">
              <a16:creationId xmlns:a16="http://schemas.microsoft.com/office/drawing/2014/main" id="{9422ABBB-B261-4C63-ACE4-688AE3985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0" name="Text Box 7">
          <a:extLst>
            <a:ext uri="{FF2B5EF4-FFF2-40B4-BE49-F238E27FC236}">
              <a16:creationId xmlns:a16="http://schemas.microsoft.com/office/drawing/2014/main" id="{70D0C8C8-65CB-47D8-9D3C-D7CACE12A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1" name="Text Box 7">
          <a:extLst>
            <a:ext uri="{FF2B5EF4-FFF2-40B4-BE49-F238E27FC236}">
              <a16:creationId xmlns:a16="http://schemas.microsoft.com/office/drawing/2014/main" id="{00CF100E-9F4D-4C96-8707-77C5E861E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2" name="Text Box 7">
          <a:extLst>
            <a:ext uri="{FF2B5EF4-FFF2-40B4-BE49-F238E27FC236}">
              <a16:creationId xmlns:a16="http://schemas.microsoft.com/office/drawing/2014/main" id="{DEB4748C-8E9D-43E9-9043-9A4CE2AA7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3" name="Text Box 7">
          <a:extLst>
            <a:ext uri="{FF2B5EF4-FFF2-40B4-BE49-F238E27FC236}">
              <a16:creationId xmlns:a16="http://schemas.microsoft.com/office/drawing/2014/main" id="{E27DF0EE-9A14-4B0E-A29C-694C3324A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4" name="Text Box 7">
          <a:extLst>
            <a:ext uri="{FF2B5EF4-FFF2-40B4-BE49-F238E27FC236}">
              <a16:creationId xmlns:a16="http://schemas.microsoft.com/office/drawing/2014/main" id="{380E9955-C079-4D81-B21E-D060D9316B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5" name="Text Box 7">
          <a:extLst>
            <a:ext uri="{FF2B5EF4-FFF2-40B4-BE49-F238E27FC236}">
              <a16:creationId xmlns:a16="http://schemas.microsoft.com/office/drawing/2014/main" id="{3233812F-4A66-4487-9A62-D9DE9CAEB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6" name="Text Box 7">
          <a:extLst>
            <a:ext uri="{FF2B5EF4-FFF2-40B4-BE49-F238E27FC236}">
              <a16:creationId xmlns:a16="http://schemas.microsoft.com/office/drawing/2014/main" id="{B60CDC54-247A-4B1F-BBE2-481F5A748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087" name="Text Box 7">
          <a:extLst>
            <a:ext uri="{FF2B5EF4-FFF2-40B4-BE49-F238E27FC236}">
              <a16:creationId xmlns:a16="http://schemas.microsoft.com/office/drawing/2014/main" id="{34E9A7F7-BE0F-4479-8332-A4FC2E531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2" name="Text Box 7">
          <a:extLst>
            <a:ext uri="{FF2B5EF4-FFF2-40B4-BE49-F238E27FC236}">
              <a16:creationId xmlns:a16="http://schemas.microsoft.com/office/drawing/2014/main" id="{F974A7D3-F638-462B-9063-D630C4483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3" name="Text Box 7">
          <a:extLst>
            <a:ext uri="{FF2B5EF4-FFF2-40B4-BE49-F238E27FC236}">
              <a16:creationId xmlns:a16="http://schemas.microsoft.com/office/drawing/2014/main" id="{D2ED49DE-9DD6-4A3C-ABCC-284797DFE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4" name="Text Box 7">
          <a:extLst>
            <a:ext uri="{FF2B5EF4-FFF2-40B4-BE49-F238E27FC236}">
              <a16:creationId xmlns:a16="http://schemas.microsoft.com/office/drawing/2014/main" id="{27977DA9-60AB-4023-A1FC-49CA8B1F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5" name="Text Box 7">
          <a:extLst>
            <a:ext uri="{FF2B5EF4-FFF2-40B4-BE49-F238E27FC236}">
              <a16:creationId xmlns:a16="http://schemas.microsoft.com/office/drawing/2014/main" id="{06AE2AFD-5ABB-4215-8098-298367130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6" name="Text Box 7">
          <a:extLst>
            <a:ext uri="{FF2B5EF4-FFF2-40B4-BE49-F238E27FC236}">
              <a16:creationId xmlns:a16="http://schemas.microsoft.com/office/drawing/2014/main" id="{ABBD2616-9DBB-4955-90C9-36E2741AD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7" name="Text Box 7">
          <a:extLst>
            <a:ext uri="{FF2B5EF4-FFF2-40B4-BE49-F238E27FC236}">
              <a16:creationId xmlns:a16="http://schemas.microsoft.com/office/drawing/2014/main" id="{2345A52D-6393-421D-8B9F-D15F4B67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8" name="Text Box 7">
          <a:extLst>
            <a:ext uri="{FF2B5EF4-FFF2-40B4-BE49-F238E27FC236}">
              <a16:creationId xmlns:a16="http://schemas.microsoft.com/office/drawing/2014/main" id="{4736D7C6-3311-45AF-B451-D4738C767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19" name="Text Box 7">
          <a:extLst>
            <a:ext uri="{FF2B5EF4-FFF2-40B4-BE49-F238E27FC236}">
              <a16:creationId xmlns:a16="http://schemas.microsoft.com/office/drawing/2014/main" id="{E8F6FC53-B03A-4EED-BB40-9F7CCC9C5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0" name="Text Box 7">
          <a:extLst>
            <a:ext uri="{FF2B5EF4-FFF2-40B4-BE49-F238E27FC236}">
              <a16:creationId xmlns:a16="http://schemas.microsoft.com/office/drawing/2014/main" id="{83D9956C-45F5-41DA-BA65-E2BC9E77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1" name="Text Box 7">
          <a:extLst>
            <a:ext uri="{FF2B5EF4-FFF2-40B4-BE49-F238E27FC236}">
              <a16:creationId xmlns:a16="http://schemas.microsoft.com/office/drawing/2014/main" id="{E339F97F-5802-4EF0-A6F3-C506A90EC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2" name="Text Box 7">
          <a:extLst>
            <a:ext uri="{FF2B5EF4-FFF2-40B4-BE49-F238E27FC236}">
              <a16:creationId xmlns:a16="http://schemas.microsoft.com/office/drawing/2014/main" id="{A8BE230D-09A3-4DA1-940A-6B994D86C5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3" name="Text Box 7">
          <a:extLst>
            <a:ext uri="{FF2B5EF4-FFF2-40B4-BE49-F238E27FC236}">
              <a16:creationId xmlns:a16="http://schemas.microsoft.com/office/drawing/2014/main" id="{4AE29AD3-B4AC-4F66-B258-E93F4F7E8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4" name="Text Box 7">
          <a:extLst>
            <a:ext uri="{FF2B5EF4-FFF2-40B4-BE49-F238E27FC236}">
              <a16:creationId xmlns:a16="http://schemas.microsoft.com/office/drawing/2014/main" id="{7C46E212-F86B-4F84-AA8C-3F4BCA8549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5" name="Text Box 7">
          <a:extLst>
            <a:ext uri="{FF2B5EF4-FFF2-40B4-BE49-F238E27FC236}">
              <a16:creationId xmlns:a16="http://schemas.microsoft.com/office/drawing/2014/main" id="{F2E4FD50-10D8-44D1-949F-1496A0F1E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6" name="Text Box 7">
          <a:extLst>
            <a:ext uri="{FF2B5EF4-FFF2-40B4-BE49-F238E27FC236}">
              <a16:creationId xmlns:a16="http://schemas.microsoft.com/office/drawing/2014/main" id="{B6C504E8-E271-4FD1-98FD-ABABEA833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7" name="Text Box 7">
          <a:extLst>
            <a:ext uri="{FF2B5EF4-FFF2-40B4-BE49-F238E27FC236}">
              <a16:creationId xmlns:a16="http://schemas.microsoft.com/office/drawing/2014/main" id="{2115876E-0F43-469B-B42C-153A38EF5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8" name="Text Box 7">
          <a:extLst>
            <a:ext uri="{FF2B5EF4-FFF2-40B4-BE49-F238E27FC236}">
              <a16:creationId xmlns:a16="http://schemas.microsoft.com/office/drawing/2014/main" id="{BF254BAE-1E9F-4E40-B6B2-19E9599A5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29" name="Text Box 7">
          <a:extLst>
            <a:ext uri="{FF2B5EF4-FFF2-40B4-BE49-F238E27FC236}">
              <a16:creationId xmlns:a16="http://schemas.microsoft.com/office/drawing/2014/main" id="{CAB9B4C7-FCF6-49DA-89F1-FC0208879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0" name="Text Box 7">
          <a:extLst>
            <a:ext uri="{FF2B5EF4-FFF2-40B4-BE49-F238E27FC236}">
              <a16:creationId xmlns:a16="http://schemas.microsoft.com/office/drawing/2014/main" id="{3BEBE223-A162-49FC-A7B4-2CD6DA565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1" name="Text Box 7">
          <a:extLst>
            <a:ext uri="{FF2B5EF4-FFF2-40B4-BE49-F238E27FC236}">
              <a16:creationId xmlns:a16="http://schemas.microsoft.com/office/drawing/2014/main" id="{ADF5AB45-939A-49B1-8F72-42A2E7D46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2" name="Text Box 7">
          <a:extLst>
            <a:ext uri="{FF2B5EF4-FFF2-40B4-BE49-F238E27FC236}">
              <a16:creationId xmlns:a16="http://schemas.microsoft.com/office/drawing/2014/main" id="{8B86C2F3-ECB5-4BCD-B6FF-215B03B9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3" name="Text Box 7">
          <a:extLst>
            <a:ext uri="{FF2B5EF4-FFF2-40B4-BE49-F238E27FC236}">
              <a16:creationId xmlns:a16="http://schemas.microsoft.com/office/drawing/2014/main" id="{410C3A36-94A3-4234-BEBA-DFDBF4DD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4" name="Text Box 7">
          <a:extLst>
            <a:ext uri="{FF2B5EF4-FFF2-40B4-BE49-F238E27FC236}">
              <a16:creationId xmlns:a16="http://schemas.microsoft.com/office/drawing/2014/main" id="{EDCC89AC-FB4E-4F19-9B8F-B7420BC5D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5" name="Text Box 7">
          <a:extLst>
            <a:ext uri="{FF2B5EF4-FFF2-40B4-BE49-F238E27FC236}">
              <a16:creationId xmlns:a16="http://schemas.microsoft.com/office/drawing/2014/main" id="{35837557-83AF-4555-9BED-CE2B712C4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6" name="Text Box 7">
          <a:extLst>
            <a:ext uri="{FF2B5EF4-FFF2-40B4-BE49-F238E27FC236}">
              <a16:creationId xmlns:a16="http://schemas.microsoft.com/office/drawing/2014/main" id="{BE656B38-0F29-43C6-A1E9-EB1CF40CB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7" name="Text Box 7">
          <a:extLst>
            <a:ext uri="{FF2B5EF4-FFF2-40B4-BE49-F238E27FC236}">
              <a16:creationId xmlns:a16="http://schemas.microsoft.com/office/drawing/2014/main" id="{C028E015-9C9B-4CC2-8ADB-114D1F0E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8" name="Text Box 7">
          <a:extLst>
            <a:ext uri="{FF2B5EF4-FFF2-40B4-BE49-F238E27FC236}">
              <a16:creationId xmlns:a16="http://schemas.microsoft.com/office/drawing/2014/main" id="{E06C056D-7910-4B8C-9721-8452C71CF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39" name="Text Box 7">
          <a:extLst>
            <a:ext uri="{FF2B5EF4-FFF2-40B4-BE49-F238E27FC236}">
              <a16:creationId xmlns:a16="http://schemas.microsoft.com/office/drawing/2014/main" id="{DD516CA8-BF84-464D-87FF-B1868983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0" name="Text Box 7">
          <a:extLst>
            <a:ext uri="{FF2B5EF4-FFF2-40B4-BE49-F238E27FC236}">
              <a16:creationId xmlns:a16="http://schemas.microsoft.com/office/drawing/2014/main" id="{8C5CFCE8-F00B-4572-8924-81504D759C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1" name="Text Box 7">
          <a:extLst>
            <a:ext uri="{FF2B5EF4-FFF2-40B4-BE49-F238E27FC236}">
              <a16:creationId xmlns:a16="http://schemas.microsoft.com/office/drawing/2014/main" id="{16E0A7DA-EA10-437B-B411-C74D8435B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2" name="Text Box 7">
          <a:extLst>
            <a:ext uri="{FF2B5EF4-FFF2-40B4-BE49-F238E27FC236}">
              <a16:creationId xmlns:a16="http://schemas.microsoft.com/office/drawing/2014/main" id="{41ECFBA9-9D63-49C6-8D48-4314615E4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3" name="Text Box 7">
          <a:extLst>
            <a:ext uri="{FF2B5EF4-FFF2-40B4-BE49-F238E27FC236}">
              <a16:creationId xmlns:a16="http://schemas.microsoft.com/office/drawing/2014/main" id="{CE852889-0DEF-40A9-8304-12CD9E48D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4" name="Text Box 7">
          <a:extLst>
            <a:ext uri="{FF2B5EF4-FFF2-40B4-BE49-F238E27FC236}">
              <a16:creationId xmlns:a16="http://schemas.microsoft.com/office/drawing/2014/main" id="{9F2C0D03-2AC7-406D-9E85-2FB79E0F6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5" name="Text Box 7">
          <a:extLst>
            <a:ext uri="{FF2B5EF4-FFF2-40B4-BE49-F238E27FC236}">
              <a16:creationId xmlns:a16="http://schemas.microsoft.com/office/drawing/2014/main" id="{0678E5E2-3A80-447B-B958-E23C40526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6" name="Text Box 7">
          <a:extLst>
            <a:ext uri="{FF2B5EF4-FFF2-40B4-BE49-F238E27FC236}">
              <a16:creationId xmlns:a16="http://schemas.microsoft.com/office/drawing/2014/main" id="{5BC9DD59-27E3-439F-83C1-93A581503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7" name="Text Box 7">
          <a:extLst>
            <a:ext uri="{FF2B5EF4-FFF2-40B4-BE49-F238E27FC236}">
              <a16:creationId xmlns:a16="http://schemas.microsoft.com/office/drawing/2014/main" id="{CF1B0238-7906-41AF-8AF8-FBA04745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8" name="Text Box 7">
          <a:extLst>
            <a:ext uri="{FF2B5EF4-FFF2-40B4-BE49-F238E27FC236}">
              <a16:creationId xmlns:a16="http://schemas.microsoft.com/office/drawing/2014/main" id="{1CE69D62-0D63-4DBE-90AB-C29BA4E42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49" name="Text Box 7">
          <a:extLst>
            <a:ext uri="{FF2B5EF4-FFF2-40B4-BE49-F238E27FC236}">
              <a16:creationId xmlns:a16="http://schemas.microsoft.com/office/drawing/2014/main" id="{D8BFA51C-B57B-4B5A-BC59-5A33AE5496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0" name="Text Box 7">
          <a:extLst>
            <a:ext uri="{FF2B5EF4-FFF2-40B4-BE49-F238E27FC236}">
              <a16:creationId xmlns:a16="http://schemas.microsoft.com/office/drawing/2014/main" id="{6710D852-9782-4B46-9DF9-6196A5AB2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1" name="Text Box 7">
          <a:extLst>
            <a:ext uri="{FF2B5EF4-FFF2-40B4-BE49-F238E27FC236}">
              <a16:creationId xmlns:a16="http://schemas.microsoft.com/office/drawing/2014/main" id="{9DF00C65-F5DA-4E96-81F2-8D80E72E6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2" name="Text Box 7">
          <a:extLst>
            <a:ext uri="{FF2B5EF4-FFF2-40B4-BE49-F238E27FC236}">
              <a16:creationId xmlns:a16="http://schemas.microsoft.com/office/drawing/2014/main" id="{4951CC79-EFF0-48CC-8149-BA3975641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3" name="Text Box 7">
          <a:extLst>
            <a:ext uri="{FF2B5EF4-FFF2-40B4-BE49-F238E27FC236}">
              <a16:creationId xmlns:a16="http://schemas.microsoft.com/office/drawing/2014/main" id="{118FFE34-84AA-4D5B-A172-A361C8CD5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4" name="Text Box 7">
          <a:extLst>
            <a:ext uri="{FF2B5EF4-FFF2-40B4-BE49-F238E27FC236}">
              <a16:creationId xmlns:a16="http://schemas.microsoft.com/office/drawing/2014/main" id="{A1BF558A-D79E-4A88-88CB-4C16E7B9B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5" name="Text Box 7">
          <a:extLst>
            <a:ext uri="{FF2B5EF4-FFF2-40B4-BE49-F238E27FC236}">
              <a16:creationId xmlns:a16="http://schemas.microsoft.com/office/drawing/2014/main" id="{EF74DE99-BA46-4441-B7E4-1D39AEE0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6" name="Text Box 7">
          <a:extLst>
            <a:ext uri="{FF2B5EF4-FFF2-40B4-BE49-F238E27FC236}">
              <a16:creationId xmlns:a16="http://schemas.microsoft.com/office/drawing/2014/main" id="{A160CC38-9A4B-4A38-AA22-725B51647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7" name="Text Box 7">
          <a:extLst>
            <a:ext uri="{FF2B5EF4-FFF2-40B4-BE49-F238E27FC236}">
              <a16:creationId xmlns:a16="http://schemas.microsoft.com/office/drawing/2014/main" id="{DA236169-5C77-4156-93D5-735ECC630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8" name="Text Box 7">
          <a:extLst>
            <a:ext uri="{FF2B5EF4-FFF2-40B4-BE49-F238E27FC236}">
              <a16:creationId xmlns:a16="http://schemas.microsoft.com/office/drawing/2014/main" id="{0346A4DD-BE6D-4F4B-B426-C3D7E7D20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59" name="Text Box 7">
          <a:extLst>
            <a:ext uri="{FF2B5EF4-FFF2-40B4-BE49-F238E27FC236}">
              <a16:creationId xmlns:a16="http://schemas.microsoft.com/office/drawing/2014/main" id="{02E6326C-9A72-4108-89C7-FA29B68AA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0" name="Text Box 7">
          <a:extLst>
            <a:ext uri="{FF2B5EF4-FFF2-40B4-BE49-F238E27FC236}">
              <a16:creationId xmlns:a16="http://schemas.microsoft.com/office/drawing/2014/main" id="{CCDFECAB-62E4-4A6C-B8EE-0892B74D4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1" name="Text Box 7">
          <a:extLst>
            <a:ext uri="{FF2B5EF4-FFF2-40B4-BE49-F238E27FC236}">
              <a16:creationId xmlns:a16="http://schemas.microsoft.com/office/drawing/2014/main" id="{3957CE6A-8136-4110-AC6C-3D5265967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2" name="Text Box 7">
          <a:extLst>
            <a:ext uri="{FF2B5EF4-FFF2-40B4-BE49-F238E27FC236}">
              <a16:creationId xmlns:a16="http://schemas.microsoft.com/office/drawing/2014/main" id="{B141968E-DD54-4FEA-8295-EB60B4D39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3" name="Text Box 7">
          <a:extLst>
            <a:ext uri="{FF2B5EF4-FFF2-40B4-BE49-F238E27FC236}">
              <a16:creationId xmlns:a16="http://schemas.microsoft.com/office/drawing/2014/main" id="{B8F1B792-A383-4A31-917F-917BD0A420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4" name="Text Box 7">
          <a:extLst>
            <a:ext uri="{FF2B5EF4-FFF2-40B4-BE49-F238E27FC236}">
              <a16:creationId xmlns:a16="http://schemas.microsoft.com/office/drawing/2014/main" id="{ABF6191C-1046-458C-92D5-D045A9A02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5" name="Text Box 7">
          <a:extLst>
            <a:ext uri="{FF2B5EF4-FFF2-40B4-BE49-F238E27FC236}">
              <a16:creationId xmlns:a16="http://schemas.microsoft.com/office/drawing/2014/main" id="{58C7D15B-0590-4C27-99E1-6DAA6F791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6" name="Text Box 7">
          <a:extLst>
            <a:ext uri="{FF2B5EF4-FFF2-40B4-BE49-F238E27FC236}">
              <a16:creationId xmlns:a16="http://schemas.microsoft.com/office/drawing/2014/main" id="{7E85BBDF-EB49-4297-9F8C-A8A7365A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7" name="Text Box 7">
          <a:extLst>
            <a:ext uri="{FF2B5EF4-FFF2-40B4-BE49-F238E27FC236}">
              <a16:creationId xmlns:a16="http://schemas.microsoft.com/office/drawing/2014/main" id="{E150CE55-5103-4BE2-AA52-86B8F505F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8" name="Text Box 7">
          <a:extLst>
            <a:ext uri="{FF2B5EF4-FFF2-40B4-BE49-F238E27FC236}">
              <a16:creationId xmlns:a16="http://schemas.microsoft.com/office/drawing/2014/main" id="{581F0828-3440-4F17-B590-D55242634F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69" name="Text Box 7">
          <a:extLst>
            <a:ext uri="{FF2B5EF4-FFF2-40B4-BE49-F238E27FC236}">
              <a16:creationId xmlns:a16="http://schemas.microsoft.com/office/drawing/2014/main" id="{0D7180B2-CD3A-40D6-B0B4-90663B2140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0" name="Text Box 7">
          <a:extLst>
            <a:ext uri="{FF2B5EF4-FFF2-40B4-BE49-F238E27FC236}">
              <a16:creationId xmlns:a16="http://schemas.microsoft.com/office/drawing/2014/main" id="{91D0207D-E5EC-4A7E-AE0F-F78B84320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1" name="Text Box 7">
          <a:extLst>
            <a:ext uri="{FF2B5EF4-FFF2-40B4-BE49-F238E27FC236}">
              <a16:creationId xmlns:a16="http://schemas.microsoft.com/office/drawing/2014/main" id="{2CE2F729-1FE2-4ABF-A863-059831475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2" name="Text Box 7">
          <a:extLst>
            <a:ext uri="{FF2B5EF4-FFF2-40B4-BE49-F238E27FC236}">
              <a16:creationId xmlns:a16="http://schemas.microsoft.com/office/drawing/2014/main" id="{C6DEB384-CB28-46F3-BB87-06B6B3629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3" name="Text Box 7">
          <a:extLst>
            <a:ext uri="{FF2B5EF4-FFF2-40B4-BE49-F238E27FC236}">
              <a16:creationId xmlns:a16="http://schemas.microsoft.com/office/drawing/2014/main" id="{FE737E4F-FC71-4956-A05B-9726A0B60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4" name="Text Box 7">
          <a:extLst>
            <a:ext uri="{FF2B5EF4-FFF2-40B4-BE49-F238E27FC236}">
              <a16:creationId xmlns:a16="http://schemas.microsoft.com/office/drawing/2014/main" id="{FE2FF546-1FF0-4543-8882-E774318C1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5" name="Text Box 7">
          <a:extLst>
            <a:ext uri="{FF2B5EF4-FFF2-40B4-BE49-F238E27FC236}">
              <a16:creationId xmlns:a16="http://schemas.microsoft.com/office/drawing/2014/main" id="{5F50689F-F05D-48B5-8E07-6FF18D52D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6" name="Text Box 7">
          <a:extLst>
            <a:ext uri="{FF2B5EF4-FFF2-40B4-BE49-F238E27FC236}">
              <a16:creationId xmlns:a16="http://schemas.microsoft.com/office/drawing/2014/main" id="{2D08C59E-F121-47BA-8D99-241C82C46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7" name="Text Box 7">
          <a:extLst>
            <a:ext uri="{FF2B5EF4-FFF2-40B4-BE49-F238E27FC236}">
              <a16:creationId xmlns:a16="http://schemas.microsoft.com/office/drawing/2014/main" id="{5852B260-1CB0-4D3D-A017-0C6ECD0FA3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8" name="Text Box 7">
          <a:extLst>
            <a:ext uri="{FF2B5EF4-FFF2-40B4-BE49-F238E27FC236}">
              <a16:creationId xmlns:a16="http://schemas.microsoft.com/office/drawing/2014/main" id="{D53773C2-D0A8-442A-AD27-E22257AD15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79" name="Text Box 7">
          <a:extLst>
            <a:ext uri="{FF2B5EF4-FFF2-40B4-BE49-F238E27FC236}">
              <a16:creationId xmlns:a16="http://schemas.microsoft.com/office/drawing/2014/main" id="{4F040F34-B8A5-4D1B-9A67-06439462B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0" name="Text Box 7">
          <a:extLst>
            <a:ext uri="{FF2B5EF4-FFF2-40B4-BE49-F238E27FC236}">
              <a16:creationId xmlns:a16="http://schemas.microsoft.com/office/drawing/2014/main" id="{FBD8D92C-0ACB-4AEB-9341-739FD737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1" name="Text Box 7">
          <a:extLst>
            <a:ext uri="{FF2B5EF4-FFF2-40B4-BE49-F238E27FC236}">
              <a16:creationId xmlns:a16="http://schemas.microsoft.com/office/drawing/2014/main" id="{B08273B5-8DBB-4AB5-8C2D-EC12F8B0BA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2" name="Text Box 7">
          <a:extLst>
            <a:ext uri="{FF2B5EF4-FFF2-40B4-BE49-F238E27FC236}">
              <a16:creationId xmlns:a16="http://schemas.microsoft.com/office/drawing/2014/main" id="{0873DD90-9A41-4687-A234-919C20129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3" name="Text Box 7">
          <a:extLst>
            <a:ext uri="{FF2B5EF4-FFF2-40B4-BE49-F238E27FC236}">
              <a16:creationId xmlns:a16="http://schemas.microsoft.com/office/drawing/2014/main" id="{AD13F1F2-BB11-4F75-9C21-150ED0B16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4" name="Text Box 7">
          <a:extLst>
            <a:ext uri="{FF2B5EF4-FFF2-40B4-BE49-F238E27FC236}">
              <a16:creationId xmlns:a16="http://schemas.microsoft.com/office/drawing/2014/main" id="{46067ED8-51BF-48A3-9BF1-21968508D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5" name="Text Box 7">
          <a:extLst>
            <a:ext uri="{FF2B5EF4-FFF2-40B4-BE49-F238E27FC236}">
              <a16:creationId xmlns:a16="http://schemas.microsoft.com/office/drawing/2014/main" id="{C3C4030A-C0FC-424A-B4CA-CB9369991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6" name="Text Box 7">
          <a:extLst>
            <a:ext uri="{FF2B5EF4-FFF2-40B4-BE49-F238E27FC236}">
              <a16:creationId xmlns:a16="http://schemas.microsoft.com/office/drawing/2014/main" id="{294EBD86-27A4-47E2-82AB-91838F0ED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7" name="Text Box 7">
          <a:extLst>
            <a:ext uri="{FF2B5EF4-FFF2-40B4-BE49-F238E27FC236}">
              <a16:creationId xmlns:a16="http://schemas.microsoft.com/office/drawing/2014/main" id="{9FCD7C17-046D-4AF3-AE7E-570D34B1A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8" name="Text Box 7">
          <a:extLst>
            <a:ext uri="{FF2B5EF4-FFF2-40B4-BE49-F238E27FC236}">
              <a16:creationId xmlns:a16="http://schemas.microsoft.com/office/drawing/2014/main" id="{E6478F36-648A-466C-A62A-FE92E2D775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89" name="Text Box 7">
          <a:extLst>
            <a:ext uri="{FF2B5EF4-FFF2-40B4-BE49-F238E27FC236}">
              <a16:creationId xmlns:a16="http://schemas.microsoft.com/office/drawing/2014/main" id="{660DE3B6-C18B-4A26-8E8D-521901629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0" name="Text Box 7">
          <a:extLst>
            <a:ext uri="{FF2B5EF4-FFF2-40B4-BE49-F238E27FC236}">
              <a16:creationId xmlns:a16="http://schemas.microsoft.com/office/drawing/2014/main" id="{6FDD7DED-E0C8-489B-9B79-1070C85CA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1" name="Text Box 7">
          <a:extLst>
            <a:ext uri="{FF2B5EF4-FFF2-40B4-BE49-F238E27FC236}">
              <a16:creationId xmlns:a16="http://schemas.microsoft.com/office/drawing/2014/main" id="{C32A7929-4B8D-446D-B3B3-292FC8852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2" name="Text Box 7">
          <a:extLst>
            <a:ext uri="{FF2B5EF4-FFF2-40B4-BE49-F238E27FC236}">
              <a16:creationId xmlns:a16="http://schemas.microsoft.com/office/drawing/2014/main" id="{1AD89BB5-F5C4-4779-A02B-E74B7E6A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3" name="Text Box 7">
          <a:extLst>
            <a:ext uri="{FF2B5EF4-FFF2-40B4-BE49-F238E27FC236}">
              <a16:creationId xmlns:a16="http://schemas.microsoft.com/office/drawing/2014/main" id="{A5DFD917-B386-4E7C-82D2-95AFF2F91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4" name="Text Box 7">
          <a:extLst>
            <a:ext uri="{FF2B5EF4-FFF2-40B4-BE49-F238E27FC236}">
              <a16:creationId xmlns:a16="http://schemas.microsoft.com/office/drawing/2014/main" id="{64A27765-7697-4678-B817-F7EDB9926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5" name="Text Box 7">
          <a:extLst>
            <a:ext uri="{FF2B5EF4-FFF2-40B4-BE49-F238E27FC236}">
              <a16:creationId xmlns:a16="http://schemas.microsoft.com/office/drawing/2014/main" id="{6DD11995-5408-4A2B-ACE9-06BCB661D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6" name="Text Box 7">
          <a:extLst>
            <a:ext uri="{FF2B5EF4-FFF2-40B4-BE49-F238E27FC236}">
              <a16:creationId xmlns:a16="http://schemas.microsoft.com/office/drawing/2014/main" id="{BBFC5A5F-846F-4967-8095-370DEABD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7" name="Text Box 7">
          <a:extLst>
            <a:ext uri="{FF2B5EF4-FFF2-40B4-BE49-F238E27FC236}">
              <a16:creationId xmlns:a16="http://schemas.microsoft.com/office/drawing/2014/main" id="{DA4026B7-992D-42E0-9ACF-8055C6B53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8" name="Text Box 7">
          <a:extLst>
            <a:ext uri="{FF2B5EF4-FFF2-40B4-BE49-F238E27FC236}">
              <a16:creationId xmlns:a16="http://schemas.microsoft.com/office/drawing/2014/main" id="{AAE10981-0F38-45F9-9304-40205220B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199" name="Text Box 7">
          <a:extLst>
            <a:ext uri="{FF2B5EF4-FFF2-40B4-BE49-F238E27FC236}">
              <a16:creationId xmlns:a16="http://schemas.microsoft.com/office/drawing/2014/main" id="{8C7B63B1-7C16-49DE-AA16-3B4FCD862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0" name="Text Box 7">
          <a:extLst>
            <a:ext uri="{FF2B5EF4-FFF2-40B4-BE49-F238E27FC236}">
              <a16:creationId xmlns:a16="http://schemas.microsoft.com/office/drawing/2014/main" id="{C9C908C4-131B-49C7-AE6E-2E7BCB7BC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1" name="Text Box 7">
          <a:extLst>
            <a:ext uri="{FF2B5EF4-FFF2-40B4-BE49-F238E27FC236}">
              <a16:creationId xmlns:a16="http://schemas.microsoft.com/office/drawing/2014/main" id="{264114AF-4414-41A3-AC95-CC963A760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2" name="Text Box 7">
          <a:extLst>
            <a:ext uri="{FF2B5EF4-FFF2-40B4-BE49-F238E27FC236}">
              <a16:creationId xmlns:a16="http://schemas.microsoft.com/office/drawing/2014/main" id="{DF7F7997-52E3-4F9F-BAE8-8840A62C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3" name="Text Box 7">
          <a:extLst>
            <a:ext uri="{FF2B5EF4-FFF2-40B4-BE49-F238E27FC236}">
              <a16:creationId xmlns:a16="http://schemas.microsoft.com/office/drawing/2014/main" id="{4819F9E3-5BD7-4AE1-8F0C-3ABF3A001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4" name="Text Box 7">
          <a:extLst>
            <a:ext uri="{FF2B5EF4-FFF2-40B4-BE49-F238E27FC236}">
              <a16:creationId xmlns:a16="http://schemas.microsoft.com/office/drawing/2014/main" id="{0C50F002-33F6-490F-936F-ED686D006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5" name="Text Box 7">
          <a:extLst>
            <a:ext uri="{FF2B5EF4-FFF2-40B4-BE49-F238E27FC236}">
              <a16:creationId xmlns:a16="http://schemas.microsoft.com/office/drawing/2014/main" id="{9C2F6FFE-AD91-4F99-92BE-D786FC7B0F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6" name="Text Box 7">
          <a:extLst>
            <a:ext uri="{FF2B5EF4-FFF2-40B4-BE49-F238E27FC236}">
              <a16:creationId xmlns:a16="http://schemas.microsoft.com/office/drawing/2014/main" id="{55949F6B-E7D7-494B-A59B-D02277E7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7" name="Text Box 7">
          <a:extLst>
            <a:ext uri="{FF2B5EF4-FFF2-40B4-BE49-F238E27FC236}">
              <a16:creationId xmlns:a16="http://schemas.microsoft.com/office/drawing/2014/main" id="{8A8B7A28-E4FE-4512-8845-63C0EA979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8" name="Text Box 7">
          <a:extLst>
            <a:ext uri="{FF2B5EF4-FFF2-40B4-BE49-F238E27FC236}">
              <a16:creationId xmlns:a16="http://schemas.microsoft.com/office/drawing/2014/main" id="{D35FCDE4-907E-4C0D-B00A-48EC6DB3A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09" name="Text Box 7">
          <a:extLst>
            <a:ext uri="{FF2B5EF4-FFF2-40B4-BE49-F238E27FC236}">
              <a16:creationId xmlns:a16="http://schemas.microsoft.com/office/drawing/2014/main" id="{5EBF73B7-0961-466C-AA25-71F67DC937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0" name="Text Box 7">
          <a:extLst>
            <a:ext uri="{FF2B5EF4-FFF2-40B4-BE49-F238E27FC236}">
              <a16:creationId xmlns:a16="http://schemas.microsoft.com/office/drawing/2014/main" id="{1AD986FB-69DA-4307-BC29-4A19C57E0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1" name="Text Box 7">
          <a:extLst>
            <a:ext uri="{FF2B5EF4-FFF2-40B4-BE49-F238E27FC236}">
              <a16:creationId xmlns:a16="http://schemas.microsoft.com/office/drawing/2014/main" id="{1E2B2FC4-4A45-47C1-A38D-1590B86A2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2" name="Text Box 7">
          <a:extLst>
            <a:ext uri="{FF2B5EF4-FFF2-40B4-BE49-F238E27FC236}">
              <a16:creationId xmlns:a16="http://schemas.microsoft.com/office/drawing/2014/main" id="{76462E11-C8C8-4A8A-B081-C0E14CEA4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3" name="Text Box 7">
          <a:extLst>
            <a:ext uri="{FF2B5EF4-FFF2-40B4-BE49-F238E27FC236}">
              <a16:creationId xmlns:a16="http://schemas.microsoft.com/office/drawing/2014/main" id="{A072C3EE-B0B9-4FB8-8622-5E9B2E1F2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4" name="Text Box 7">
          <a:extLst>
            <a:ext uri="{FF2B5EF4-FFF2-40B4-BE49-F238E27FC236}">
              <a16:creationId xmlns:a16="http://schemas.microsoft.com/office/drawing/2014/main" id="{0510AAB5-0755-4F40-B87D-F7F1911E1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5" name="Text Box 7">
          <a:extLst>
            <a:ext uri="{FF2B5EF4-FFF2-40B4-BE49-F238E27FC236}">
              <a16:creationId xmlns:a16="http://schemas.microsoft.com/office/drawing/2014/main" id="{55AF89F0-8598-48F4-9C72-41FA6E978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6" name="Text Box 7">
          <a:extLst>
            <a:ext uri="{FF2B5EF4-FFF2-40B4-BE49-F238E27FC236}">
              <a16:creationId xmlns:a16="http://schemas.microsoft.com/office/drawing/2014/main" id="{27DBAEF4-5CEC-4E26-B42E-32C98D56A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7" name="Text Box 7">
          <a:extLst>
            <a:ext uri="{FF2B5EF4-FFF2-40B4-BE49-F238E27FC236}">
              <a16:creationId xmlns:a16="http://schemas.microsoft.com/office/drawing/2014/main" id="{12B7CC57-27BB-448C-8A08-785602AB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8" name="Text Box 7">
          <a:extLst>
            <a:ext uri="{FF2B5EF4-FFF2-40B4-BE49-F238E27FC236}">
              <a16:creationId xmlns:a16="http://schemas.microsoft.com/office/drawing/2014/main" id="{21CE9187-EE40-4119-B10D-16B4CE8A6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19" name="Text Box 7">
          <a:extLst>
            <a:ext uri="{FF2B5EF4-FFF2-40B4-BE49-F238E27FC236}">
              <a16:creationId xmlns:a16="http://schemas.microsoft.com/office/drawing/2014/main" id="{33F364C4-DBA8-4EDE-AF5E-9FC71F850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0" name="Text Box 7">
          <a:extLst>
            <a:ext uri="{FF2B5EF4-FFF2-40B4-BE49-F238E27FC236}">
              <a16:creationId xmlns:a16="http://schemas.microsoft.com/office/drawing/2014/main" id="{2D56FE49-BA96-4F48-9CB6-AEF94A19B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1" name="Text Box 7">
          <a:extLst>
            <a:ext uri="{FF2B5EF4-FFF2-40B4-BE49-F238E27FC236}">
              <a16:creationId xmlns:a16="http://schemas.microsoft.com/office/drawing/2014/main" id="{2A2A1D04-FD80-41F2-A45E-E508BB815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2" name="Text Box 7">
          <a:extLst>
            <a:ext uri="{FF2B5EF4-FFF2-40B4-BE49-F238E27FC236}">
              <a16:creationId xmlns:a16="http://schemas.microsoft.com/office/drawing/2014/main" id="{571A8AB5-1500-46D4-8129-FE4C4044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3" name="Text Box 7">
          <a:extLst>
            <a:ext uri="{FF2B5EF4-FFF2-40B4-BE49-F238E27FC236}">
              <a16:creationId xmlns:a16="http://schemas.microsoft.com/office/drawing/2014/main" id="{A5953BC3-F670-46A5-B405-1BA9C2708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4" name="Text Box 7">
          <a:extLst>
            <a:ext uri="{FF2B5EF4-FFF2-40B4-BE49-F238E27FC236}">
              <a16:creationId xmlns:a16="http://schemas.microsoft.com/office/drawing/2014/main" id="{3FB6E04D-5A70-4D97-AF77-E322B9728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5" name="Text Box 7">
          <a:extLst>
            <a:ext uri="{FF2B5EF4-FFF2-40B4-BE49-F238E27FC236}">
              <a16:creationId xmlns:a16="http://schemas.microsoft.com/office/drawing/2014/main" id="{6307D590-CD18-4BEF-AEA3-B43479C1B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6" name="Text Box 7">
          <a:extLst>
            <a:ext uri="{FF2B5EF4-FFF2-40B4-BE49-F238E27FC236}">
              <a16:creationId xmlns:a16="http://schemas.microsoft.com/office/drawing/2014/main" id="{5A78ACC6-1B88-43C8-A3ED-E574AFE2D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7" name="Text Box 7">
          <a:extLst>
            <a:ext uri="{FF2B5EF4-FFF2-40B4-BE49-F238E27FC236}">
              <a16:creationId xmlns:a16="http://schemas.microsoft.com/office/drawing/2014/main" id="{41317C56-832D-45E9-A9D2-45F1DEB70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8" name="Text Box 7">
          <a:extLst>
            <a:ext uri="{FF2B5EF4-FFF2-40B4-BE49-F238E27FC236}">
              <a16:creationId xmlns:a16="http://schemas.microsoft.com/office/drawing/2014/main" id="{8784CCA7-98DC-41C4-991B-471198604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29" name="Text Box 7">
          <a:extLst>
            <a:ext uri="{FF2B5EF4-FFF2-40B4-BE49-F238E27FC236}">
              <a16:creationId xmlns:a16="http://schemas.microsoft.com/office/drawing/2014/main" id="{ED361C6C-D483-4B53-8B61-E84D7FBA9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0" name="Text Box 7">
          <a:extLst>
            <a:ext uri="{FF2B5EF4-FFF2-40B4-BE49-F238E27FC236}">
              <a16:creationId xmlns:a16="http://schemas.microsoft.com/office/drawing/2014/main" id="{494A4C5F-A111-43B0-9AF6-8C78793C2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1" name="Text Box 7">
          <a:extLst>
            <a:ext uri="{FF2B5EF4-FFF2-40B4-BE49-F238E27FC236}">
              <a16:creationId xmlns:a16="http://schemas.microsoft.com/office/drawing/2014/main" id="{3F1700D7-113D-4792-867C-E07C97F2E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2" name="Text Box 7">
          <a:extLst>
            <a:ext uri="{FF2B5EF4-FFF2-40B4-BE49-F238E27FC236}">
              <a16:creationId xmlns:a16="http://schemas.microsoft.com/office/drawing/2014/main" id="{836441E1-FDD1-4EBF-9131-D744E90EC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3" name="Text Box 7">
          <a:extLst>
            <a:ext uri="{FF2B5EF4-FFF2-40B4-BE49-F238E27FC236}">
              <a16:creationId xmlns:a16="http://schemas.microsoft.com/office/drawing/2014/main" id="{68D7A714-AE38-441D-AB6E-A7C221A39B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4" name="Text Box 7">
          <a:extLst>
            <a:ext uri="{FF2B5EF4-FFF2-40B4-BE49-F238E27FC236}">
              <a16:creationId xmlns:a16="http://schemas.microsoft.com/office/drawing/2014/main" id="{810CE705-C1AD-4562-BC99-EC3516A66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5" name="Text Box 7">
          <a:extLst>
            <a:ext uri="{FF2B5EF4-FFF2-40B4-BE49-F238E27FC236}">
              <a16:creationId xmlns:a16="http://schemas.microsoft.com/office/drawing/2014/main" id="{35156E09-3587-4897-9FFF-48E894531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6" name="Text Box 7">
          <a:extLst>
            <a:ext uri="{FF2B5EF4-FFF2-40B4-BE49-F238E27FC236}">
              <a16:creationId xmlns:a16="http://schemas.microsoft.com/office/drawing/2014/main" id="{01C1DBB9-5DD7-4BDF-817B-41EB4DD4C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7" name="Text Box 7">
          <a:extLst>
            <a:ext uri="{FF2B5EF4-FFF2-40B4-BE49-F238E27FC236}">
              <a16:creationId xmlns:a16="http://schemas.microsoft.com/office/drawing/2014/main" id="{639EA584-A2AC-4A8E-A286-76B468E0E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8" name="Text Box 7">
          <a:extLst>
            <a:ext uri="{FF2B5EF4-FFF2-40B4-BE49-F238E27FC236}">
              <a16:creationId xmlns:a16="http://schemas.microsoft.com/office/drawing/2014/main" id="{F2BD1B90-B7D4-4137-80AA-F32EC82BE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39" name="Text Box 7">
          <a:extLst>
            <a:ext uri="{FF2B5EF4-FFF2-40B4-BE49-F238E27FC236}">
              <a16:creationId xmlns:a16="http://schemas.microsoft.com/office/drawing/2014/main" id="{4A5FC4BF-F6DF-4059-99EC-BEA81CAA6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0" name="Text Box 7">
          <a:extLst>
            <a:ext uri="{FF2B5EF4-FFF2-40B4-BE49-F238E27FC236}">
              <a16:creationId xmlns:a16="http://schemas.microsoft.com/office/drawing/2014/main" id="{D8FAF98B-EB1C-4CD1-A7D4-99436B2F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1" name="Text Box 7">
          <a:extLst>
            <a:ext uri="{FF2B5EF4-FFF2-40B4-BE49-F238E27FC236}">
              <a16:creationId xmlns:a16="http://schemas.microsoft.com/office/drawing/2014/main" id="{EC3B3A41-3C2A-4A1B-8378-51591627B4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2" name="Text Box 7">
          <a:extLst>
            <a:ext uri="{FF2B5EF4-FFF2-40B4-BE49-F238E27FC236}">
              <a16:creationId xmlns:a16="http://schemas.microsoft.com/office/drawing/2014/main" id="{D68E720C-671B-429D-BAD8-2A64AE981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3" name="Text Box 7">
          <a:extLst>
            <a:ext uri="{FF2B5EF4-FFF2-40B4-BE49-F238E27FC236}">
              <a16:creationId xmlns:a16="http://schemas.microsoft.com/office/drawing/2014/main" id="{20C808C5-04AE-4CB7-ABF3-E8A9E6EFF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4" name="Text Box 7">
          <a:extLst>
            <a:ext uri="{FF2B5EF4-FFF2-40B4-BE49-F238E27FC236}">
              <a16:creationId xmlns:a16="http://schemas.microsoft.com/office/drawing/2014/main" id="{54C1DFE7-54C8-45CF-BBCE-474B06B42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5" name="Text Box 7">
          <a:extLst>
            <a:ext uri="{FF2B5EF4-FFF2-40B4-BE49-F238E27FC236}">
              <a16:creationId xmlns:a16="http://schemas.microsoft.com/office/drawing/2014/main" id="{92455A36-2CE4-4029-9773-423471912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6" name="Text Box 7">
          <a:extLst>
            <a:ext uri="{FF2B5EF4-FFF2-40B4-BE49-F238E27FC236}">
              <a16:creationId xmlns:a16="http://schemas.microsoft.com/office/drawing/2014/main" id="{2DFDE154-4E76-4FF1-9D6C-BEDF23ED5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7" name="Text Box 7">
          <a:extLst>
            <a:ext uri="{FF2B5EF4-FFF2-40B4-BE49-F238E27FC236}">
              <a16:creationId xmlns:a16="http://schemas.microsoft.com/office/drawing/2014/main" id="{88A82855-1966-47AB-A17D-53A9189BB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8" name="Text Box 7">
          <a:extLst>
            <a:ext uri="{FF2B5EF4-FFF2-40B4-BE49-F238E27FC236}">
              <a16:creationId xmlns:a16="http://schemas.microsoft.com/office/drawing/2014/main" id="{5BE4726C-0654-4EC1-985F-B87FA23B5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49" name="Text Box 7">
          <a:extLst>
            <a:ext uri="{FF2B5EF4-FFF2-40B4-BE49-F238E27FC236}">
              <a16:creationId xmlns:a16="http://schemas.microsoft.com/office/drawing/2014/main" id="{4FEB7E47-E84D-454F-9414-E48EB94A4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0" name="Text Box 7">
          <a:extLst>
            <a:ext uri="{FF2B5EF4-FFF2-40B4-BE49-F238E27FC236}">
              <a16:creationId xmlns:a16="http://schemas.microsoft.com/office/drawing/2014/main" id="{680E1AD6-1819-4131-850E-21BEFE7CE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1" name="Text Box 7">
          <a:extLst>
            <a:ext uri="{FF2B5EF4-FFF2-40B4-BE49-F238E27FC236}">
              <a16:creationId xmlns:a16="http://schemas.microsoft.com/office/drawing/2014/main" id="{EB040515-AED8-496D-8943-1F85B5305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2" name="Text Box 7">
          <a:extLst>
            <a:ext uri="{FF2B5EF4-FFF2-40B4-BE49-F238E27FC236}">
              <a16:creationId xmlns:a16="http://schemas.microsoft.com/office/drawing/2014/main" id="{D88B4363-C340-4A4C-B557-E7005EE90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3" name="Text Box 7">
          <a:extLst>
            <a:ext uri="{FF2B5EF4-FFF2-40B4-BE49-F238E27FC236}">
              <a16:creationId xmlns:a16="http://schemas.microsoft.com/office/drawing/2014/main" id="{F3C2616C-20B2-4BEC-8377-97475650E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4" name="Text Box 7">
          <a:extLst>
            <a:ext uri="{FF2B5EF4-FFF2-40B4-BE49-F238E27FC236}">
              <a16:creationId xmlns:a16="http://schemas.microsoft.com/office/drawing/2014/main" id="{CE99149E-90AF-4D7E-8276-F68CFA284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5" name="Text Box 7">
          <a:extLst>
            <a:ext uri="{FF2B5EF4-FFF2-40B4-BE49-F238E27FC236}">
              <a16:creationId xmlns:a16="http://schemas.microsoft.com/office/drawing/2014/main" id="{1A0AEEAF-CB29-4D2B-A2C0-B4E669F59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6" name="Text Box 7">
          <a:extLst>
            <a:ext uri="{FF2B5EF4-FFF2-40B4-BE49-F238E27FC236}">
              <a16:creationId xmlns:a16="http://schemas.microsoft.com/office/drawing/2014/main" id="{F7B6D6CE-E7EA-4349-9308-1C109E8E8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7" name="Text Box 7">
          <a:extLst>
            <a:ext uri="{FF2B5EF4-FFF2-40B4-BE49-F238E27FC236}">
              <a16:creationId xmlns:a16="http://schemas.microsoft.com/office/drawing/2014/main" id="{21746689-503D-4E1A-B08D-76FC9FD76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8" name="Text Box 7">
          <a:extLst>
            <a:ext uri="{FF2B5EF4-FFF2-40B4-BE49-F238E27FC236}">
              <a16:creationId xmlns:a16="http://schemas.microsoft.com/office/drawing/2014/main" id="{45682F5F-04F5-4BD1-B70C-7743BDC94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59" name="Text Box 7">
          <a:extLst>
            <a:ext uri="{FF2B5EF4-FFF2-40B4-BE49-F238E27FC236}">
              <a16:creationId xmlns:a16="http://schemas.microsoft.com/office/drawing/2014/main" id="{6AC2D0B2-95FC-48D3-BA61-D900A174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0" name="Text Box 7">
          <a:extLst>
            <a:ext uri="{FF2B5EF4-FFF2-40B4-BE49-F238E27FC236}">
              <a16:creationId xmlns:a16="http://schemas.microsoft.com/office/drawing/2014/main" id="{E98660D4-35EA-4462-8401-ADFCB9226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1" name="Text Box 7">
          <a:extLst>
            <a:ext uri="{FF2B5EF4-FFF2-40B4-BE49-F238E27FC236}">
              <a16:creationId xmlns:a16="http://schemas.microsoft.com/office/drawing/2014/main" id="{F60BEFA4-CCDB-4999-938A-3160D17A7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2" name="Text Box 7">
          <a:extLst>
            <a:ext uri="{FF2B5EF4-FFF2-40B4-BE49-F238E27FC236}">
              <a16:creationId xmlns:a16="http://schemas.microsoft.com/office/drawing/2014/main" id="{FCD3F569-EC1C-40C5-B1C6-10461543C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3" name="Text Box 7">
          <a:extLst>
            <a:ext uri="{FF2B5EF4-FFF2-40B4-BE49-F238E27FC236}">
              <a16:creationId xmlns:a16="http://schemas.microsoft.com/office/drawing/2014/main" id="{C86971A2-6C3D-4B25-B6D4-01DEAD52BC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4" name="Text Box 7">
          <a:extLst>
            <a:ext uri="{FF2B5EF4-FFF2-40B4-BE49-F238E27FC236}">
              <a16:creationId xmlns:a16="http://schemas.microsoft.com/office/drawing/2014/main" id="{2E5E44C3-35E5-4573-BE9A-6C82C95664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5" name="Text Box 7">
          <a:extLst>
            <a:ext uri="{FF2B5EF4-FFF2-40B4-BE49-F238E27FC236}">
              <a16:creationId xmlns:a16="http://schemas.microsoft.com/office/drawing/2014/main" id="{40CA9123-5DFD-4457-ACC8-BD2623AB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6" name="Text Box 7">
          <a:extLst>
            <a:ext uri="{FF2B5EF4-FFF2-40B4-BE49-F238E27FC236}">
              <a16:creationId xmlns:a16="http://schemas.microsoft.com/office/drawing/2014/main" id="{D1C1F402-5866-41A4-84B1-4CAA2F371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7" name="Text Box 7">
          <a:extLst>
            <a:ext uri="{FF2B5EF4-FFF2-40B4-BE49-F238E27FC236}">
              <a16:creationId xmlns:a16="http://schemas.microsoft.com/office/drawing/2014/main" id="{758EB9DA-CEE0-4927-835A-91DBE0AF5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8" name="Text Box 7">
          <a:extLst>
            <a:ext uri="{FF2B5EF4-FFF2-40B4-BE49-F238E27FC236}">
              <a16:creationId xmlns:a16="http://schemas.microsoft.com/office/drawing/2014/main" id="{CA9233AF-F497-4E9B-98BF-3EA1FBD45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69" name="Text Box 7">
          <a:extLst>
            <a:ext uri="{FF2B5EF4-FFF2-40B4-BE49-F238E27FC236}">
              <a16:creationId xmlns:a16="http://schemas.microsoft.com/office/drawing/2014/main" id="{167B0D1F-7E1C-43ED-8EE6-DED500C97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0" name="Text Box 7">
          <a:extLst>
            <a:ext uri="{FF2B5EF4-FFF2-40B4-BE49-F238E27FC236}">
              <a16:creationId xmlns:a16="http://schemas.microsoft.com/office/drawing/2014/main" id="{B3AF6C96-30BC-4E9C-8CD2-C96D973F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1" name="Text Box 7">
          <a:extLst>
            <a:ext uri="{FF2B5EF4-FFF2-40B4-BE49-F238E27FC236}">
              <a16:creationId xmlns:a16="http://schemas.microsoft.com/office/drawing/2014/main" id="{A4681F54-044A-4F69-96A1-27957C05A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2" name="Text Box 7">
          <a:extLst>
            <a:ext uri="{FF2B5EF4-FFF2-40B4-BE49-F238E27FC236}">
              <a16:creationId xmlns:a16="http://schemas.microsoft.com/office/drawing/2014/main" id="{53EF4C33-FC46-4413-B91A-1BBF40E919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3" name="Text Box 7">
          <a:extLst>
            <a:ext uri="{FF2B5EF4-FFF2-40B4-BE49-F238E27FC236}">
              <a16:creationId xmlns:a16="http://schemas.microsoft.com/office/drawing/2014/main" id="{2F54A846-AB8D-4CB4-8838-BAF1F2D82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4" name="Text Box 7">
          <a:extLst>
            <a:ext uri="{FF2B5EF4-FFF2-40B4-BE49-F238E27FC236}">
              <a16:creationId xmlns:a16="http://schemas.microsoft.com/office/drawing/2014/main" id="{ED739E76-4E4A-4E17-AADE-7F6ACE20EB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5" name="Text Box 7">
          <a:extLst>
            <a:ext uri="{FF2B5EF4-FFF2-40B4-BE49-F238E27FC236}">
              <a16:creationId xmlns:a16="http://schemas.microsoft.com/office/drawing/2014/main" id="{A80799DA-56F5-4C1E-BDE3-4E5A37B0C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6" name="Text Box 7">
          <a:extLst>
            <a:ext uri="{FF2B5EF4-FFF2-40B4-BE49-F238E27FC236}">
              <a16:creationId xmlns:a16="http://schemas.microsoft.com/office/drawing/2014/main" id="{5E8DFAB3-D0EA-4FC3-8069-67C93408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7" name="Text Box 7">
          <a:extLst>
            <a:ext uri="{FF2B5EF4-FFF2-40B4-BE49-F238E27FC236}">
              <a16:creationId xmlns:a16="http://schemas.microsoft.com/office/drawing/2014/main" id="{E7D43D95-B7CB-48FB-BECC-92054473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8" name="Text Box 7">
          <a:extLst>
            <a:ext uri="{FF2B5EF4-FFF2-40B4-BE49-F238E27FC236}">
              <a16:creationId xmlns:a16="http://schemas.microsoft.com/office/drawing/2014/main" id="{36D31E37-8B8C-4E46-87B5-4EB25B868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79" name="Text Box 7">
          <a:extLst>
            <a:ext uri="{FF2B5EF4-FFF2-40B4-BE49-F238E27FC236}">
              <a16:creationId xmlns:a16="http://schemas.microsoft.com/office/drawing/2014/main" id="{F932BDB5-FE0C-4629-825B-9A457DDA3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0" name="Text Box 7">
          <a:extLst>
            <a:ext uri="{FF2B5EF4-FFF2-40B4-BE49-F238E27FC236}">
              <a16:creationId xmlns:a16="http://schemas.microsoft.com/office/drawing/2014/main" id="{D5DA1BAE-5652-42D9-B1B9-DC10DD6E21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1" name="Text Box 7">
          <a:extLst>
            <a:ext uri="{FF2B5EF4-FFF2-40B4-BE49-F238E27FC236}">
              <a16:creationId xmlns:a16="http://schemas.microsoft.com/office/drawing/2014/main" id="{C5C501DF-DB73-4BB9-B6C9-95C0DD3B3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2" name="Text Box 7">
          <a:extLst>
            <a:ext uri="{FF2B5EF4-FFF2-40B4-BE49-F238E27FC236}">
              <a16:creationId xmlns:a16="http://schemas.microsoft.com/office/drawing/2014/main" id="{79DAA14E-DA1D-4FA9-A454-D0D139F4EF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3" name="Text Box 7">
          <a:extLst>
            <a:ext uri="{FF2B5EF4-FFF2-40B4-BE49-F238E27FC236}">
              <a16:creationId xmlns:a16="http://schemas.microsoft.com/office/drawing/2014/main" id="{78BFBD9C-8371-406D-A070-47A96ACC3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4" name="Text Box 7">
          <a:extLst>
            <a:ext uri="{FF2B5EF4-FFF2-40B4-BE49-F238E27FC236}">
              <a16:creationId xmlns:a16="http://schemas.microsoft.com/office/drawing/2014/main" id="{A64562FA-7CE0-48E3-A043-73881825E9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5" name="Text Box 7">
          <a:extLst>
            <a:ext uri="{FF2B5EF4-FFF2-40B4-BE49-F238E27FC236}">
              <a16:creationId xmlns:a16="http://schemas.microsoft.com/office/drawing/2014/main" id="{523D2C23-AC87-43B9-930F-6F6D4B7A0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6" name="Text Box 7">
          <a:extLst>
            <a:ext uri="{FF2B5EF4-FFF2-40B4-BE49-F238E27FC236}">
              <a16:creationId xmlns:a16="http://schemas.microsoft.com/office/drawing/2014/main" id="{887DB39A-5F17-47D5-B36A-B80A9F9642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7" name="Text Box 7">
          <a:extLst>
            <a:ext uri="{FF2B5EF4-FFF2-40B4-BE49-F238E27FC236}">
              <a16:creationId xmlns:a16="http://schemas.microsoft.com/office/drawing/2014/main" id="{9352CCC5-3492-4B66-AABC-CFBB2427F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8" name="Text Box 7">
          <a:extLst>
            <a:ext uri="{FF2B5EF4-FFF2-40B4-BE49-F238E27FC236}">
              <a16:creationId xmlns:a16="http://schemas.microsoft.com/office/drawing/2014/main" id="{74A9FFA6-ECD3-4DD3-B272-2DC219D13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89" name="Text Box 7">
          <a:extLst>
            <a:ext uri="{FF2B5EF4-FFF2-40B4-BE49-F238E27FC236}">
              <a16:creationId xmlns:a16="http://schemas.microsoft.com/office/drawing/2014/main" id="{E7B60116-4CB0-4EFD-9BBE-50EB48E32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0" name="Text Box 7">
          <a:extLst>
            <a:ext uri="{FF2B5EF4-FFF2-40B4-BE49-F238E27FC236}">
              <a16:creationId xmlns:a16="http://schemas.microsoft.com/office/drawing/2014/main" id="{B9BB8E5E-7049-4384-B298-332515197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1" name="Text Box 7">
          <a:extLst>
            <a:ext uri="{FF2B5EF4-FFF2-40B4-BE49-F238E27FC236}">
              <a16:creationId xmlns:a16="http://schemas.microsoft.com/office/drawing/2014/main" id="{6792EAD9-C6FD-48EF-8351-523BB875E4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2" name="Text Box 7">
          <a:extLst>
            <a:ext uri="{FF2B5EF4-FFF2-40B4-BE49-F238E27FC236}">
              <a16:creationId xmlns:a16="http://schemas.microsoft.com/office/drawing/2014/main" id="{CB787F6A-A1CA-4EF2-B023-112C3308C5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3" name="Text Box 7">
          <a:extLst>
            <a:ext uri="{FF2B5EF4-FFF2-40B4-BE49-F238E27FC236}">
              <a16:creationId xmlns:a16="http://schemas.microsoft.com/office/drawing/2014/main" id="{3EC16868-D3DD-4084-AE93-18264337F9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4" name="Text Box 7">
          <a:extLst>
            <a:ext uri="{FF2B5EF4-FFF2-40B4-BE49-F238E27FC236}">
              <a16:creationId xmlns:a16="http://schemas.microsoft.com/office/drawing/2014/main" id="{CEA4AA54-EF50-4FD7-B595-E56EFAAFC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5" name="Text Box 7">
          <a:extLst>
            <a:ext uri="{FF2B5EF4-FFF2-40B4-BE49-F238E27FC236}">
              <a16:creationId xmlns:a16="http://schemas.microsoft.com/office/drawing/2014/main" id="{5CF94C52-88B2-4A10-B979-67BC10E0E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6" name="Text Box 7">
          <a:extLst>
            <a:ext uri="{FF2B5EF4-FFF2-40B4-BE49-F238E27FC236}">
              <a16:creationId xmlns:a16="http://schemas.microsoft.com/office/drawing/2014/main" id="{A6AE37DD-66FD-4F95-801C-6F092B597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7" name="Text Box 7">
          <a:extLst>
            <a:ext uri="{FF2B5EF4-FFF2-40B4-BE49-F238E27FC236}">
              <a16:creationId xmlns:a16="http://schemas.microsoft.com/office/drawing/2014/main" id="{0A294FEA-6C49-4AAF-A43C-197DA0F3D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8" name="Text Box 7">
          <a:extLst>
            <a:ext uri="{FF2B5EF4-FFF2-40B4-BE49-F238E27FC236}">
              <a16:creationId xmlns:a16="http://schemas.microsoft.com/office/drawing/2014/main" id="{4D8B95DD-CC85-4954-A324-94967698B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299" name="Text Box 7">
          <a:extLst>
            <a:ext uri="{FF2B5EF4-FFF2-40B4-BE49-F238E27FC236}">
              <a16:creationId xmlns:a16="http://schemas.microsoft.com/office/drawing/2014/main" id="{C1DBC4DE-E302-4027-A03D-63F4289DD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0" name="Text Box 7">
          <a:extLst>
            <a:ext uri="{FF2B5EF4-FFF2-40B4-BE49-F238E27FC236}">
              <a16:creationId xmlns:a16="http://schemas.microsoft.com/office/drawing/2014/main" id="{FFBE1A5E-306B-4954-9FD5-42701524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1" name="Text Box 7">
          <a:extLst>
            <a:ext uri="{FF2B5EF4-FFF2-40B4-BE49-F238E27FC236}">
              <a16:creationId xmlns:a16="http://schemas.microsoft.com/office/drawing/2014/main" id="{968E72CA-9BEB-4F43-A667-97090DE2D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2" name="Text Box 7">
          <a:extLst>
            <a:ext uri="{FF2B5EF4-FFF2-40B4-BE49-F238E27FC236}">
              <a16:creationId xmlns:a16="http://schemas.microsoft.com/office/drawing/2014/main" id="{F326728E-9FF5-458B-81FF-F06698FA4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3" name="Text Box 7">
          <a:extLst>
            <a:ext uri="{FF2B5EF4-FFF2-40B4-BE49-F238E27FC236}">
              <a16:creationId xmlns:a16="http://schemas.microsoft.com/office/drawing/2014/main" id="{D88CBF03-826D-4DE3-B073-62990C139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4" name="Text Box 7">
          <a:extLst>
            <a:ext uri="{FF2B5EF4-FFF2-40B4-BE49-F238E27FC236}">
              <a16:creationId xmlns:a16="http://schemas.microsoft.com/office/drawing/2014/main" id="{7F78D085-3A41-444F-ADCA-DA130F9FC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5" name="Text Box 7">
          <a:extLst>
            <a:ext uri="{FF2B5EF4-FFF2-40B4-BE49-F238E27FC236}">
              <a16:creationId xmlns:a16="http://schemas.microsoft.com/office/drawing/2014/main" id="{58FADB55-1A5D-401C-A90A-0905E2E0B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6" name="Text Box 7">
          <a:extLst>
            <a:ext uri="{FF2B5EF4-FFF2-40B4-BE49-F238E27FC236}">
              <a16:creationId xmlns:a16="http://schemas.microsoft.com/office/drawing/2014/main" id="{AEF10DEE-BEC5-4BF3-9B64-064119E0DE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7" name="Text Box 7">
          <a:extLst>
            <a:ext uri="{FF2B5EF4-FFF2-40B4-BE49-F238E27FC236}">
              <a16:creationId xmlns:a16="http://schemas.microsoft.com/office/drawing/2014/main" id="{199ED4F5-E3A7-4B59-85F3-B99D44401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8" name="Text Box 7">
          <a:extLst>
            <a:ext uri="{FF2B5EF4-FFF2-40B4-BE49-F238E27FC236}">
              <a16:creationId xmlns:a16="http://schemas.microsoft.com/office/drawing/2014/main" id="{BB142F67-DF84-4293-B281-298D3451A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09" name="Text Box 7">
          <a:extLst>
            <a:ext uri="{FF2B5EF4-FFF2-40B4-BE49-F238E27FC236}">
              <a16:creationId xmlns:a16="http://schemas.microsoft.com/office/drawing/2014/main" id="{9F81A91B-847D-4036-BA56-F277F423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0" name="Text Box 7">
          <a:extLst>
            <a:ext uri="{FF2B5EF4-FFF2-40B4-BE49-F238E27FC236}">
              <a16:creationId xmlns:a16="http://schemas.microsoft.com/office/drawing/2014/main" id="{6B810378-3C0A-42D7-9010-13F8F7D7AC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1" name="Text Box 7">
          <a:extLst>
            <a:ext uri="{FF2B5EF4-FFF2-40B4-BE49-F238E27FC236}">
              <a16:creationId xmlns:a16="http://schemas.microsoft.com/office/drawing/2014/main" id="{BA0DC5C0-9794-47A8-BD70-9D761A8CB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2" name="Text Box 7">
          <a:extLst>
            <a:ext uri="{FF2B5EF4-FFF2-40B4-BE49-F238E27FC236}">
              <a16:creationId xmlns:a16="http://schemas.microsoft.com/office/drawing/2014/main" id="{FD520ED0-3B7B-4DF1-B01F-B3E41E31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3" name="Text Box 7">
          <a:extLst>
            <a:ext uri="{FF2B5EF4-FFF2-40B4-BE49-F238E27FC236}">
              <a16:creationId xmlns:a16="http://schemas.microsoft.com/office/drawing/2014/main" id="{AFCE54DF-DA95-45C7-AC37-A52D655BC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4" name="Text Box 7">
          <a:extLst>
            <a:ext uri="{FF2B5EF4-FFF2-40B4-BE49-F238E27FC236}">
              <a16:creationId xmlns:a16="http://schemas.microsoft.com/office/drawing/2014/main" id="{3F52985A-0746-4BB2-AEF4-DD64B44CC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5" name="Text Box 7">
          <a:extLst>
            <a:ext uri="{FF2B5EF4-FFF2-40B4-BE49-F238E27FC236}">
              <a16:creationId xmlns:a16="http://schemas.microsoft.com/office/drawing/2014/main" id="{F3CA3719-4CEE-4E2A-9669-84C6B8A40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6" name="Text Box 7">
          <a:extLst>
            <a:ext uri="{FF2B5EF4-FFF2-40B4-BE49-F238E27FC236}">
              <a16:creationId xmlns:a16="http://schemas.microsoft.com/office/drawing/2014/main" id="{9EDE466C-374B-4ACD-9800-3E89DACE06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7" name="Text Box 7">
          <a:extLst>
            <a:ext uri="{FF2B5EF4-FFF2-40B4-BE49-F238E27FC236}">
              <a16:creationId xmlns:a16="http://schemas.microsoft.com/office/drawing/2014/main" id="{6C1E85CD-A737-4F6A-9239-988CD4B2A3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8" name="Text Box 7">
          <a:extLst>
            <a:ext uri="{FF2B5EF4-FFF2-40B4-BE49-F238E27FC236}">
              <a16:creationId xmlns:a16="http://schemas.microsoft.com/office/drawing/2014/main" id="{DCD79FC8-BC91-43DC-AB2E-72F2A8930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19" name="Text Box 7">
          <a:extLst>
            <a:ext uri="{FF2B5EF4-FFF2-40B4-BE49-F238E27FC236}">
              <a16:creationId xmlns:a16="http://schemas.microsoft.com/office/drawing/2014/main" id="{613C6E95-CA77-4509-8569-B5D6A46D1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0" name="Text Box 7">
          <a:extLst>
            <a:ext uri="{FF2B5EF4-FFF2-40B4-BE49-F238E27FC236}">
              <a16:creationId xmlns:a16="http://schemas.microsoft.com/office/drawing/2014/main" id="{3DB46035-6CB1-4B9D-BE9C-1FDA75E40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1" name="Text Box 7">
          <a:extLst>
            <a:ext uri="{FF2B5EF4-FFF2-40B4-BE49-F238E27FC236}">
              <a16:creationId xmlns:a16="http://schemas.microsoft.com/office/drawing/2014/main" id="{D8990AA7-D33C-491D-8D0F-2410C29EC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2" name="Text Box 7">
          <a:extLst>
            <a:ext uri="{FF2B5EF4-FFF2-40B4-BE49-F238E27FC236}">
              <a16:creationId xmlns:a16="http://schemas.microsoft.com/office/drawing/2014/main" id="{D010FCF4-2407-49BA-94F5-F17D8E7CC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3" name="Text Box 7">
          <a:extLst>
            <a:ext uri="{FF2B5EF4-FFF2-40B4-BE49-F238E27FC236}">
              <a16:creationId xmlns:a16="http://schemas.microsoft.com/office/drawing/2014/main" id="{2CA9628E-A1D1-4B17-B131-477CCDEB8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4" name="Text Box 7">
          <a:extLst>
            <a:ext uri="{FF2B5EF4-FFF2-40B4-BE49-F238E27FC236}">
              <a16:creationId xmlns:a16="http://schemas.microsoft.com/office/drawing/2014/main" id="{4B94E0E8-873B-4595-A487-5E4497C07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5" name="Text Box 7">
          <a:extLst>
            <a:ext uri="{FF2B5EF4-FFF2-40B4-BE49-F238E27FC236}">
              <a16:creationId xmlns:a16="http://schemas.microsoft.com/office/drawing/2014/main" id="{FA938128-20D0-4457-8F30-93DC4929A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6" name="Text Box 7">
          <a:extLst>
            <a:ext uri="{FF2B5EF4-FFF2-40B4-BE49-F238E27FC236}">
              <a16:creationId xmlns:a16="http://schemas.microsoft.com/office/drawing/2014/main" id="{D4CD77C7-69B5-4714-A0BA-4E6328A8D3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7" name="Text Box 7">
          <a:extLst>
            <a:ext uri="{FF2B5EF4-FFF2-40B4-BE49-F238E27FC236}">
              <a16:creationId xmlns:a16="http://schemas.microsoft.com/office/drawing/2014/main" id="{E2BBAF08-687C-4E30-B7B8-1403666B6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8" name="Text Box 7">
          <a:extLst>
            <a:ext uri="{FF2B5EF4-FFF2-40B4-BE49-F238E27FC236}">
              <a16:creationId xmlns:a16="http://schemas.microsoft.com/office/drawing/2014/main" id="{642975B0-3877-4DD2-A1C0-A292F2294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29" name="Text Box 7">
          <a:extLst>
            <a:ext uri="{FF2B5EF4-FFF2-40B4-BE49-F238E27FC236}">
              <a16:creationId xmlns:a16="http://schemas.microsoft.com/office/drawing/2014/main" id="{D42E7859-BD2C-4FC5-9385-2A00A6F63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0" name="Text Box 7">
          <a:extLst>
            <a:ext uri="{FF2B5EF4-FFF2-40B4-BE49-F238E27FC236}">
              <a16:creationId xmlns:a16="http://schemas.microsoft.com/office/drawing/2014/main" id="{9963091A-6CFB-4F23-984D-AF7321B87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1" name="Text Box 7">
          <a:extLst>
            <a:ext uri="{FF2B5EF4-FFF2-40B4-BE49-F238E27FC236}">
              <a16:creationId xmlns:a16="http://schemas.microsoft.com/office/drawing/2014/main" id="{F41EED52-8779-4B73-9669-F83587232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2" name="Text Box 7">
          <a:extLst>
            <a:ext uri="{FF2B5EF4-FFF2-40B4-BE49-F238E27FC236}">
              <a16:creationId xmlns:a16="http://schemas.microsoft.com/office/drawing/2014/main" id="{DCB8EA46-C9FE-43BD-902C-176BF8223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3" name="Text Box 7">
          <a:extLst>
            <a:ext uri="{FF2B5EF4-FFF2-40B4-BE49-F238E27FC236}">
              <a16:creationId xmlns:a16="http://schemas.microsoft.com/office/drawing/2014/main" id="{25021E6D-A000-478F-938E-D4BF14DBF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4" name="Text Box 7">
          <a:extLst>
            <a:ext uri="{FF2B5EF4-FFF2-40B4-BE49-F238E27FC236}">
              <a16:creationId xmlns:a16="http://schemas.microsoft.com/office/drawing/2014/main" id="{057C14B2-DF79-401D-9E49-089A2D47A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5" name="Text Box 7">
          <a:extLst>
            <a:ext uri="{FF2B5EF4-FFF2-40B4-BE49-F238E27FC236}">
              <a16:creationId xmlns:a16="http://schemas.microsoft.com/office/drawing/2014/main" id="{BD2ADE8F-347B-4D57-ADF4-7CEAC36523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6" name="Text Box 7">
          <a:extLst>
            <a:ext uri="{FF2B5EF4-FFF2-40B4-BE49-F238E27FC236}">
              <a16:creationId xmlns:a16="http://schemas.microsoft.com/office/drawing/2014/main" id="{EF753882-57BF-4BFB-A87E-65E3FDA1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7" name="Text Box 7">
          <a:extLst>
            <a:ext uri="{FF2B5EF4-FFF2-40B4-BE49-F238E27FC236}">
              <a16:creationId xmlns:a16="http://schemas.microsoft.com/office/drawing/2014/main" id="{1EDAFB2E-3C15-4D19-B86B-240DA7840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8" name="Text Box 7">
          <a:extLst>
            <a:ext uri="{FF2B5EF4-FFF2-40B4-BE49-F238E27FC236}">
              <a16:creationId xmlns:a16="http://schemas.microsoft.com/office/drawing/2014/main" id="{2C03160B-75BE-4D1E-ADE0-F29CD4D3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39" name="Text Box 7">
          <a:extLst>
            <a:ext uri="{FF2B5EF4-FFF2-40B4-BE49-F238E27FC236}">
              <a16:creationId xmlns:a16="http://schemas.microsoft.com/office/drawing/2014/main" id="{725F19ED-0130-4463-9F22-0C9CF124E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0" name="Text Box 7">
          <a:extLst>
            <a:ext uri="{FF2B5EF4-FFF2-40B4-BE49-F238E27FC236}">
              <a16:creationId xmlns:a16="http://schemas.microsoft.com/office/drawing/2014/main" id="{0BD1C185-996B-4347-B0B8-0A131A0E1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1" name="Text Box 7">
          <a:extLst>
            <a:ext uri="{FF2B5EF4-FFF2-40B4-BE49-F238E27FC236}">
              <a16:creationId xmlns:a16="http://schemas.microsoft.com/office/drawing/2014/main" id="{1467CE76-D035-46F8-A94E-4E307A40D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2" name="Text Box 7">
          <a:extLst>
            <a:ext uri="{FF2B5EF4-FFF2-40B4-BE49-F238E27FC236}">
              <a16:creationId xmlns:a16="http://schemas.microsoft.com/office/drawing/2014/main" id="{2E9B1736-3C83-4858-B41C-BE83A5BA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3" name="Text Box 7">
          <a:extLst>
            <a:ext uri="{FF2B5EF4-FFF2-40B4-BE49-F238E27FC236}">
              <a16:creationId xmlns:a16="http://schemas.microsoft.com/office/drawing/2014/main" id="{3FDE09A8-6D28-46E7-A3DB-D2AE5CA9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4" name="Text Box 7">
          <a:extLst>
            <a:ext uri="{FF2B5EF4-FFF2-40B4-BE49-F238E27FC236}">
              <a16:creationId xmlns:a16="http://schemas.microsoft.com/office/drawing/2014/main" id="{FFF9BF72-9F28-4A26-9E91-E58C33257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5" name="Text Box 7">
          <a:extLst>
            <a:ext uri="{FF2B5EF4-FFF2-40B4-BE49-F238E27FC236}">
              <a16:creationId xmlns:a16="http://schemas.microsoft.com/office/drawing/2014/main" id="{87038C01-D72D-4BFF-A1E4-5B1D7A48D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6" name="Text Box 7">
          <a:extLst>
            <a:ext uri="{FF2B5EF4-FFF2-40B4-BE49-F238E27FC236}">
              <a16:creationId xmlns:a16="http://schemas.microsoft.com/office/drawing/2014/main" id="{30F56E87-A096-4D94-9CBA-ACC37AF42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7" name="Text Box 7">
          <a:extLst>
            <a:ext uri="{FF2B5EF4-FFF2-40B4-BE49-F238E27FC236}">
              <a16:creationId xmlns:a16="http://schemas.microsoft.com/office/drawing/2014/main" id="{4A6EDDB0-68DA-45BE-894B-C40F76BBC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8" name="Text Box 7">
          <a:extLst>
            <a:ext uri="{FF2B5EF4-FFF2-40B4-BE49-F238E27FC236}">
              <a16:creationId xmlns:a16="http://schemas.microsoft.com/office/drawing/2014/main" id="{7B1ABA50-95AE-4828-98E6-1F9A10369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49" name="Text Box 7">
          <a:extLst>
            <a:ext uri="{FF2B5EF4-FFF2-40B4-BE49-F238E27FC236}">
              <a16:creationId xmlns:a16="http://schemas.microsoft.com/office/drawing/2014/main" id="{8835CC8C-3A8C-4675-97FD-D906D7C45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0" name="Text Box 7">
          <a:extLst>
            <a:ext uri="{FF2B5EF4-FFF2-40B4-BE49-F238E27FC236}">
              <a16:creationId xmlns:a16="http://schemas.microsoft.com/office/drawing/2014/main" id="{362E5F47-AAF2-42B7-91D6-2DA703528F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1" name="Text Box 7">
          <a:extLst>
            <a:ext uri="{FF2B5EF4-FFF2-40B4-BE49-F238E27FC236}">
              <a16:creationId xmlns:a16="http://schemas.microsoft.com/office/drawing/2014/main" id="{7F89CFCB-F582-4149-9991-5D6BB61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2" name="Text Box 7">
          <a:extLst>
            <a:ext uri="{FF2B5EF4-FFF2-40B4-BE49-F238E27FC236}">
              <a16:creationId xmlns:a16="http://schemas.microsoft.com/office/drawing/2014/main" id="{22B7AD90-7E08-4CE6-85E6-D504F47CA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3" name="Text Box 7">
          <a:extLst>
            <a:ext uri="{FF2B5EF4-FFF2-40B4-BE49-F238E27FC236}">
              <a16:creationId xmlns:a16="http://schemas.microsoft.com/office/drawing/2014/main" id="{BFEA9A6D-2A6A-452A-87A9-43E6516F5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4" name="Text Box 7">
          <a:extLst>
            <a:ext uri="{FF2B5EF4-FFF2-40B4-BE49-F238E27FC236}">
              <a16:creationId xmlns:a16="http://schemas.microsoft.com/office/drawing/2014/main" id="{9DEBD520-A3C4-4AA8-BDBD-F7B0BFAAA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5" name="Text Box 7">
          <a:extLst>
            <a:ext uri="{FF2B5EF4-FFF2-40B4-BE49-F238E27FC236}">
              <a16:creationId xmlns:a16="http://schemas.microsoft.com/office/drawing/2014/main" id="{EE0496B9-27E4-49E5-BC07-225C017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6" name="Text Box 7">
          <a:extLst>
            <a:ext uri="{FF2B5EF4-FFF2-40B4-BE49-F238E27FC236}">
              <a16:creationId xmlns:a16="http://schemas.microsoft.com/office/drawing/2014/main" id="{F3F93E70-C457-4A92-8FEE-998163B3F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7" name="Text Box 7">
          <a:extLst>
            <a:ext uri="{FF2B5EF4-FFF2-40B4-BE49-F238E27FC236}">
              <a16:creationId xmlns:a16="http://schemas.microsoft.com/office/drawing/2014/main" id="{C4F21CF9-47D8-4325-BC3F-1CE3CF9BE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8" name="Text Box 7">
          <a:extLst>
            <a:ext uri="{FF2B5EF4-FFF2-40B4-BE49-F238E27FC236}">
              <a16:creationId xmlns:a16="http://schemas.microsoft.com/office/drawing/2014/main" id="{77345B96-53DD-49AE-A08E-CA29D1DA36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59" name="Text Box 7">
          <a:extLst>
            <a:ext uri="{FF2B5EF4-FFF2-40B4-BE49-F238E27FC236}">
              <a16:creationId xmlns:a16="http://schemas.microsoft.com/office/drawing/2014/main" id="{A427172C-D8A2-4D62-8A5F-7798B0198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0" name="Text Box 7">
          <a:extLst>
            <a:ext uri="{FF2B5EF4-FFF2-40B4-BE49-F238E27FC236}">
              <a16:creationId xmlns:a16="http://schemas.microsoft.com/office/drawing/2014/main" id="{294FF743-FB97-4D29-8784-0D27EE31F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1" name="Text Box 7">
          <a:extLst>
            <a:ext uri="{FF2B5EF4-FFF2-40B4-BE49-F238E27FC236}">
              <a16:creationId xmlns:a16="http://schemas.microsoft.com/office/drawing/2014/main" id="{9B5986A2-1764-48C8-A8B2-B0BD23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2" name="Text Box 7">
          <a:extLst>
            <a:ext uri="{FF2B5EF4-FFF2-40B4-BE49-F238E27FC236}">
              <a16:creationId xmlns:a16="http://schemas.microsoft.com/office/drawing/2014/main" id="{6FD02A98-26D8-455B-946D-C9EC264D8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3" name="Text Box 7">
          <a:extLst>
            <a:ext uri="{FF2B5EF4-FFF2-40B4-BE49-F238E27FC236}">
              <a16:creationId xmlns:a16="http://schemas.microsoft.com/office/drawing/2014/main" id="{509CD486-C92A-4BB3-9075-3727867E1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4" name="Text Box 7">
          <a:extLst>
            <a:ext uri="{FF2B5EF4-FFF2-40B4-BE49-F238E27FC236}">
              <a16:creationId xmlns:a16="http://schemas.microsoft.com/office/drawing/2014/main" id="{F7A991A5-3314-45B4-B6E1-EE18F3AC7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5" name="Text Box 7">
          <a:extLst>
            <a:ext uri="{FF2B5EF4-FFF2-40B4-BE49-F238E27FC236}">
              <a16:creationId xmlns:a16="http://schemas.microsoft.com/office/drawing/2014/main" id="{48BD4D9C-383A-49EF-B28D-A04B27D6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6" name="Text Box 7">
          <a:extLst>
            <a:ext uri="{FF2B5EF4-FFF2-40B4-BE49-F238E27FC236}">
              <a16:creationId xmlns:a16="http://schemas.microsoft.com/office/drawing/2014/main" id="{C759C563-6AF2-4A36-82D7-66BEC7DFC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7" name="Text Box 7">
          <a:extLst>
            <a:ext uri="{FF2B5EF4-FFF2-40B4-BE49-F238E27FC236}">
              <a16:creationId xmlns:a16="http://schemas.microsoft.com/office/drawing/2014/main" id="{46AD4F82-5ADB-4A9B-BF5D-0E438ADABB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8" name="Text Box 7">
          <a:extLst>
            <a:ext uri="{FF2B5EF4-FFF2-40B4-BE49-F238E27FC236}">
              <a16:creationId xmlns:a16="http://schemas.microsoft.com/office/drawing/2014/main" id="{91064869-7FB2-4931-947E-F13407E081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69" name="Text Box 7">
          <a:extLst>
            <a:ext uri="{FF2B5EF4-FFF2-40B4-BE49-F238E27FC236}">
              <a16:creationId xmlns:a16="http://schemas.microsoft.com/office/drawing/2014/main" id="{4F8E0CB7-E99B-4ADF-B6C8-C50A2454E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0" name="Text Box 7">
          <a:extLst>
            <a:ext uri="{FF2B5EF4-FFF2-40B4-BE49-F238E27FC236}">
              <a16:creationId xmlns:a16="http://schemas.microsoft.com/office/drawing/2014/main" id="{A0296E9B-9230-4AA9-919C-50F2B19B3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1" name="Text Box 7">
          <a:extLst>
            <a:ext uri="{FF2B5EF4-FFF2-40B4-BE49-F238E27FC236}">
              <a16:creationId xmlns:a16="http://schemas.microsoft.com/office/drawing/2014/main" id="{36FA8E0C-113A-4368-A82C-19F5A0664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2" name="Text Box 7">
          <a:extLst>
            <a:ext uri="{FF2B5EF4-FFF2-40B4-BE49-F238E27FC236}">
              <a16:creationId xmlns:a16="http://schemas.microsoft.com/office/drawing/2014/main" id="{7E566BFC-F2BC-488F-8044-9321A53CA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3" name="Text Box 7">
          <a:extLst>
            <a:ext uri="{FF2B5EF4-FFF2-40B4-BE49-F238E27FC236}">
              <a16:creationId xmlns:a16="http://schemas.microsoft.com/office/drawing/2014/main" id="{4D78FA94-ABA5-466B-9456-00271CE17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4" name="Text Box 7">
          <a:extLst>
            <a:ext uri="{FF2B5EF4-FFF2-40B4-BE49-F238E27FC236}">
              <a16:creationId xmlns:a16="http://schemas.microsoft.com/office/drawing/2014/main" id="{B4F8D219-89FF-47E9-80AD-9B0198767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5" name="Text Box 7">
          <a:extLst>
            <a:ext uri="{FF2B5EF4-FFF2-40B4-BE49-F238E27FC236}">
              <a16:creationId xmlns:a16="http://schemas.microsoft.com/office/drawing/2014/main" id="{3D1C24C0-AED8-47B5-AF6B-ACB525415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6" name="Text Box 7">
          <a:extLst>
            <a:ext uri="{FF2B5EF4-FFF2-40B4-BE49-F238E27FC236}">
              <a16:creationId xmlns:a16="http://schemas.microsoft.com/office/drawing/2014/main" id="{31ACAB85-A4A8-4D2F-AED1-8C3529D51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7" name="Text Box 7">
          <a:extLst>
            <a:ext uri="{FF2B5EF4-FFF2-40B4-BE49-F238E27FC236}">
              <a16:creationId xmlns:a16="http://schemas.microsoft.com/office/drawing/2014/main" id="{C0EE5940-016D-42FC-8841-F30DF2E24B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8" name="Text Box 7">
          <a:extLst>
            <a:ext uri="{FF2B5EF4-FFF2-40B4-BE49-F238E27FC236}">
              <a16:creationId xmlns:a16="http://schemas.microsoft.com/office/drawing/2014/main" id="{B6A0369A-3FAB-4277-AEB4-26933A162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79" name="Text Box 7">
          <a:extLst>
            <a:ext uri="{FF2B5EF4-FFF2-40B4-BE49-F238E27FC236}">
              <a16:creationId xmlns:a16="http://schemas.microsoft.com/office/drawing/2014/main" id="{5C0278D4-CAAF-428F-BA4C-5357D887F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0" name="Text Box 7">
          <a:extLst>
            <a:ext uri="{FF2B5EF4-FFF2-40B4-BE49-F238E27FC236}">
              <a16:creationId xmlns:a16="http://schemas.microsoft.com/office/drawing/2014/main" id="{E96F0154-A4A6-41F7-9C20-664BC228FD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1" name="Text Box 7">
          <a:extLst>
            <a:ext uri="{FF2B5EF4-FFF2-40B4-BE49-F238E27FC236}">
              <a16:creationId xmlns:a16="http://schemas.microsoft.com/office/drawing/2014/main" id="{D40BBA93-059C-4164-B9E4-3C13C1034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2" name="Text Box 7">
          <a:extLst>
            <a:ext uri="{FF2B5EF4-FFF2-40B4-BE49-F238E27FC236}">
              <a16:creationId xmlns:a16="http://schemas.microsoft.com/office/drawing/2014/main" id="{89ABA1AD-B1E0-495A-8857-CDBA8FA17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3" name="Text Box 7">
          <a:extLst>
            <a:ext uri="{FF2B5EF4-FFF2-40B4-BE49-F238E27FC236}">
              <a16:creationId xmlns:a16="http://schemas.microsoft.com/office/drawing/2014/main" id="{9097E2ED-BBEC-4D00-8EE8-CA7213F01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4" name="Text Box 7">
          <a:extLst>
            <a:ext uri="{FF2B5EF4-FFF2-40B4-BE49-F238E27FC236}">
              <a16:creationId xmlns:a16="http://schemas.microsoft.com/office/drawing/2014/main" id="{8EF5DD7A-7D62-4B35-B57F-3E97474F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5" name="Text Box 7">
          <a:extLst>
            <a:ext uri="{FF2B5EF4-FFF2-40B4-BE49-F238E27FC236}">
              <a16:creationId xmlns:a16="http://schemas.microsoft.com/office/drawing/2014/main" id="{A327F58D-79D5-4280-9882-C0D58C0A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6" name="Text Box 7">
          <a:extLst>
            <a:ext uri="{FF2B5EF4-FFF2-40B4-BE49-F238E27FC236}">
              <a16:creationId xmlns:a16="http://schemas.microsoft.com/office/drawing/2014/main" id="{7A8A2A16-EB5C-4109-889D-ED0B989BBC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7" name="Text Box 7">
          <a:extLst>
            <a:ext uri="{FF2B5EF4-FFF2-40B4-BE49-F238E27FC236}">
              <a16:creationId xmlns:a16="http://schemas.microsoft.com/office/drawing/2014/main" id="{77A234FC-63B6-47FB-A648-73AB15217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8" name="Text Box 7">
          <a:extLst>
            <a:ext uri="{FF2B5EF4-FFF2-40B4-BE49-F238E27FC236}">
              <a16:creationId xmlns:a16="http://schemas.microsoft.com/office/drawing/2014/main" id="{76903FE0-0852-4F02-ACA7-D3CE06D49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89" name="Text Box 7">
          <a:extLst>
            <a:ext uri="{FF2B5EF4-FFF2-40B4-BE49-F238E27FC236}">
              <a16:creationId xmlns:a16="http://schemas.microsoft.com/office/drawing/2014/main" id="{13F10ECB-4648-4351-80CD-196905F79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0" name="Text Box 7">
          <a:extLst>
            <a:ext uri="{FF2B5EF4-FFF2-40B4-BE49-F238E27FC236}">
              <a16:creationId xmlns:a16="http://schemas.microsoft.com/office/drawing/2014/main" id="{394AAD86-857A-45AE-A05C-C88D71F86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1" name="Text Box 7">
          <a:extLst>
            <a:ext uri="{FF2B5EF4-FFF2-40B4-BE49-F238E27FC236}">
              <a16:creationId xmlns:a16="http://schemas.microsoft.com/office/drawing/2014/main" id="{25D91629-317B-417B-BD6A-5B2807CE4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2" name="Text Box 7">
          <a:extLst>
            <a:ext uri="{FF2B5EF4-FFF2-40B4-BE49-F238E27FC236}">
              <a16:creationId xmlns:a16="http://schemas.microsoft.com/office/drawing/2014/main" id="{1B340935-FE8A-40D8-9B8D-93FABC462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3" name="Text Box 7">
          <a:extLst>
            <a:ext uri="{FF2B5EF4-FFF2-40B4-BE49-F238E27FC236}">
              <a16:creationId xmlns:a16="http://schemas.microsoft.com/office/drawing/2014/main" id="{72159584-79D5-48AD-B3B7-ECA6908F4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4" name="Text Box 7">
          <a:extLst>
            <a:ext uri="{FF2B5EF4-FFF2-40B4-BE49-F238E27FC236}">
              <a16:creationId xmlns:a16="http://schemas.microsoft.com/office/drawing/2014/main" id="{25ACE573-9C0B-40DB-8D75-F543E4907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5" name="Text Box 7">
          <a:extLst>
            <a:ext uri="{FF2B5EF4-FFF2-40B4-BE49-F238E27FC236}">
              <a16:creationId xmlns:a16="http://schemas.microsoft.com/office/drawing/2014/main" id="{D3FEF146-7250-45D8-93FC-6DF4A9568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6" name="Text Box 7">
          <a:extLst>
            <a:ext uri="{FF2B5EF4-FFF2-40B4-BE49-F238E27FC236}">
              <a16:creationId xmlns:a16="http://schemas.microsoft.com/office/drawing/2014/main" id="{5D468CC8-6E9B-40BF-B2CD-B39D7C3DA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7" name="Text Box 7">
          <a:extLst>
            <a:ext uri="{FF2B5EF4-FFF2-40B4-BE49-F238E27FC236}">
              <a16:creationId xmlns:a16="http://schemas.microsoft.com/office/drawing/2014/main" id="{787EF7E6-F8DE-491E-96BF-DCE76FE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8" name="Text Box 7">
          <a:extLst>
            <a:ext uri="{FF2B5EF4-FFF2-40B4-BE49-F238E27FC236}">
              <a16:creationId xmlns:a16="http://schemas.microsoft.com/office/drawing/2014/main" id="{7D8E6DA6-12AB-4AA1-86DE-4C2ABA536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399" name="Text Box 7">
          <a:extLst>
            <a:ext uri="{FF2B5EF4-FFF2-40B4-BE49-F238E27FC236}">
              <a16:creationId xmlns:a16="http://schemas.microsoft.com/office/drawing/2014/main" id="{136DF2D4-3EC4-4FA5-A93C-A36FC1CEF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0" name="Text Box 7">
          <a:extLst>
            <a:ext uri="{FF2B5EF4-FFF2-40B4-BE49-F238E27FC236}">
              <a16:creationId xmlns:a16="http://schemas.microsoft.com/office/drawing/2014/main" id="{75DA17C0-3190-495B-A899-432929530A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1" name="Text Box 7">
          <a:extLst>
            <a:ext uri="{FF2B5EF4-FFF2-40B4-BE49-F238E27FC236}">
              <a16:creationId xmlns:a16="http://schemas.microsoft.com/office/drawing/2014/main" id="{6E978DB3-A7D4-4902-8DB8-735839B6B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2" name="Text Box 7">
          <a:extLst>
            <a:ext uri="{FF2B5EF4-FFF2-40B4-BE49-F238E27FC236}">
              <a16:creationId xmlns:a16="http://schemas.microsoft.com/office/drawing/2014/main" id="{D9E62223-E9E0-4DF7-8A34-F87B71D1A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3" name="Text Box 7">
          <a:extLst>
            <a:ext uri="{FF2B5EF4-FFF2-40B4-BE49-F238E27FC236}">
              <a16:creationId xmlns:a16="http://schemas.microsoft.com/office/drawing/2014/main" id="{264241D5-8F6D-4DF6-9063-300D2CBD9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4" name="Text Box 7">
          <a:extLst>
            <a:ext uri="{FF2B5EF4-FFF2-40B4-BE49-F238E27FC236}">
              <a16:creationId xmlns:a16="http://schemas.microsoft.com/office/drawing/2014/main" id="{10C00367-9C81-466D-9D0E-E84C85B27C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5" name="Text Box 7">
          <a:extLst>
            <a:ext uri="{FF2B5EF4-FFF2-40B4-BE49-F238E27FC236}">
              <a16:creationId xmlns:a16="http://schemas.microsoft.com/office/drawing/2014/main" id="{ADEC0721-3B7B-4BB6-8EA3-591136901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6" name="Text Box 7">
          <a:extLst>
            <a:ext uri="{FF2B5EF4-FFF2-40B4-BE49-F238E27FC236}">
              <a16:creationId xmlns:a16="http://schemas.microsoft.com/office/drawing/2014/main" id="{C8C14E6D-1D09-4D4F-A103-59AC343D0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7" name="Text Box 7">
          <a:extLst>
            <a:ext uri="{FF2B5EF4-FFF2-40B4-BE49-F238E27FC236}">
              <a16:creationId xmlns:a16="http://schemas.microsoft.com/office/drawing/2014/main" id="{67835AD3-DAF8-4316-ACB6-AE8DFBFE2A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8" name="Text Box 7">
          <a:extLst>
            <a:ext uri="{FF2B5EF4-FFF2-40B4-BE49-F238E27FC236}">
              <a16:creationId xmlns:a16="http://schemas.microsoft.com/office/drawing/2014/main" id="{8AEBCA11-B06A-4E2D-BC51-EF3D9DFB75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09" name="Text Box 7">
          <a:extLst>
            <a:ext uri="{FF2B5EF4-FFF2-40B4-BE49-F238E27FC236}">
              <a16:creationId xmlns:a16="http://schemas.microsoft.com/office/drawing/2014/main" id="{F2AB1A7A-EDA4-4894-BB4D-D5C21D8DF9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0" name="Text Box 7">
          <a:extLst>
            <a:ext uri="{FF2B5EF4-FFF2-40B4-BE49-F238E27FC236}">
              <a16:creationId xmlns:a16="http://schemas.microsoft.com/office/drawing/2014/main" id="{5AC77915-55E3-45E5-ADBA-600238B1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1" name="Text Box 7">
          <a:extLst>
            <a:ext uri="{FF2B5EF4-FFF2-40B4-BE49-F238E27FC236}">
              <a16:creationId xmlns:a16="http://schemas.microsoft.com/office/drawing/2014/main" id="{F0DBC6D6-20C3-4E80-A486-41370B48B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2" name="Text Box 7">
          <a:extLst>
            <a:ext uri="{FF2B5EF4-FFF2-40B4-BE49-F238E27FC236}">
              <a16:creationId xmlns:a16="http://schemas.microsoft.com/office/drawing/2014/main" id="{77F7235D-006A-43DC-B195-09ED18EA4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3" name="Text Box 7">
          <a:extLst>
            <a:ext uri="{FF2B5EF4-FFF2-40B4-BE49-F238E27FC236}">
              <a16:creationId xmlns:a16="http://schemas.microsoft.com/office/drawing/2014/main" id="{91F28A4C-BE2A-43E1-947D-1B2BF0C4D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4" name="Text Box 7">
          <a:extLst>
            <a:ext uri="{FF2B5EF4-FFF2-40B4-BE49-F238E27FC236}">
              <a16:creationId xmlns:a16="http://schemas.microsoft.com/office/drawing/2014/main" id="{831E378B-8322-4ABE-BA57-0BCE8EEBAD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5" name="Text Box 7">
          <a:extLst>
            <a:ext uri="{FF2B5EF4-FFF2-40B4-BE49-F238E27FC236}">
              <a16:creationId xmlns:a16="http://schemas.microsoft.com/office/drawing/2014/main" id="{EC730DB5-A25D-4A2A-B2FB-020200F4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6" name="Text Box 7">
          <a:extLst>
            <a:ext uri="{FF2B5EF4-FFF2-40B4-BE49-F238E27FC236}">
              <a16:creationId xmlns:a16="http://schemas.microsoft.com/office/drawing/2014/main" id="{EE9A671C-A9D9-43E0-A116-D69C87FE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7" name="Text Box 7">
          <a:extLst>
            <a:ext uri="{FF2B5EF4-FFF2-40B4-BE49-F238E27FC236}">
              <a16:creationId xmlns:a16="http://schemas.microsoft.com/office/drawing/2014/main" id="{742F7A93-EE6D-40D0-8134-158B4D35D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8" name="Text Box 7">
          <a:extLst>
            <a:ext uri="{FF2B5EF4-FFF2-40B4-BE49-F238E27FC236}">
              <a16:creationId xmlns:a16="http://schemas.microsoft.com/office/drawing/2014/main" id="{077FD64B-BC72-49DE-9350-25A78ABC9F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19" name="Text Box 7">
          <a:extLst>
            <a:ext uri="{FF2B5EF4-FFF2-40B4-BE49-F238E27FC236}">
              <a16:creationId xmlns:a16="http://schemas.microsoft.com/office/drawing/2014/main" id="{A3CA69FB-7026-4EE7-877C-73653A1C4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0" name="Text Box 7">
          <a:extLst>
            <a:ext uri="{FF2B5EF4-FFF2-40B4-BE49-F238E27FC236}">
              <a16:creationId xmlns:a16="http://schemas.microsoft.com/office/drawing/2014/main" id="{B6811D5B-B130-4612-8F9E-7DE8F04701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1" name="Text Box 7">
          <a:extLst>
            <a:ext uri="{FF2B5EF4-FFF2-40B4-BE49-F238E27FC236}">
              <a16:creationId xmlns:a16="http://schemas.microsoft.com/office/drawing/2014/main" id="{34CB6E14-5E5B-455F-84A9-46AE7F3EC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2" name="Text Box 7">
          <a:extLst>
            <a:ext uri="{FF2B5EF4-FFF2-40B4-BE49-F238E27FC236}">
              <a16:creationId xmlns:a16="http://schemas.microsoft.com/office/drawing/2014/main" id="{85120D69-4DE5-4BF2-87DC-4BC2370A8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3" name="Text Box 7">
          <a:extLst>
            <a:ext uri="{FF2B5EF4-FFF2-40B4-BE49-F238E27FC236}">
              <a16:creationId xmlns:a16="http://schemas.microsoft.com/office/drawing/2014/main" id="{11BD8071-406E-4475-B203-A186E3E76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4" name="Text Box 7">
          <a:extLst>
            <a:ext uri="{FF2B5EF4-FFF2-40B4-BE49-F238E27FC236}">
              <a16:creationId xmlns:a16="http://schemas.microsoft.com/office/drawing/2014/main" id="{759FB525-F017-40B3-9694-ADDA28B9A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5" name="Text Box 7">
          <a:extLst>
            <a:ext uri="{FF2B5EF4-FFF2-40B4-BE49-F238E27FC236}">
              <a16:creationId xmlns:a16="http://schemas.microsoft.com/office/drawing/2014/main" id="{BE9323A7-9873-4721-BE99-7621B689A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6" name="Text Box 7">
          <a:extLst>
            <a:ext uri="{FF2B5EF4-FFF2-40B4-BE49-F238E27FC236}">
              <a16:creationId xmlns:a16="http://schemas.microsoft.com/office/drawing/2014/main" id="{8258B317-72D7-4BE4-8169-38C338D13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7" name="Text Box 7">
          <a:extLst>
            <a:ext uri="{FF2B5EF4-FFF2-40B4-BE49-F238E27FC236}">
              <a16:creationId xmlns:a16="http://schemas.microsoft.com/office/drawing/2014/main" id="{19902CB9-71D8-47AB-8D9B-AA89836EB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8" name="Text Box 7">
          <a:extLst>
            <a:ext uri="{FF2B5EF4-FFF2-40B4-BE49-F238E27FC236}">
              <a16:creationId xmlns:a16="http://schemas.microsoft.com/office/drawing/2014/main" id="{EE1662CE-7040-44B3-8EB2-443216BF4A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29" name="Text Box 7">
          <a:extLst>
            <a:ext uri="{FF2B5EF4-FFF2-40B4-BE49-F238E27FC236}">
              <a16:creationId xmlns:a16="http://schemas.microsoft.com/office/drawing/2014/main" id="{32E41976-2D2D-492A-8868-392931CB8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0" name="Text Box 7">
          <a:extLst>
            <a:ext uri="{FF2B5EF4-FFF2-40B4-BE49-F238E27FC236}">
              <a16:creationId xmlns:a16="http://schemas.microsoft.com/office/drawing/2014/main" id="{E75A03DC-AB47-4252-9F1D-B25E2D9B0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1" name="Text Box 7">
          <a:extLst>
            <a:ext uri="{FF2B5EF4-FFF2-40B4-BE49-F238E27FC236}">
              <a16:creationId xmlns:a16="http://schemas.microsoft.com/office/drawing/2014/main" id="{FADFE8BE-1EA5-42EE-BCF8-468146503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2" name="Text Box 7">
          <a:extLst>
            <a:ext uri="{FF2B5EF4-FFF2-40B4-BE49-F238E27FC236}">
              <a16:creationId xmlns:a16="http://schemas.microsoft.com/office/drawing/2014/main" id="{AFCBDE8B-CCB3-47AC-9FDB-8FAC13053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3" name="Text Box 7">
          <a:extLst>
            <a:ext uri="{FF2B5EF4-FFF2-40B4-BE49-F238E27FC236}">
              <a16:creationId xmlns:a16="http://schemas.microsoft.com/office/drawing/2014/main" id="{0469C0EC-5C5E-4A80-8A7B-66F07E356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4" name="Text Box 7">
          <a:extLst>
            <a:ext uri="{FF2B5EF4-FFF2-40B4-BE49-F238E27FC236}">
              <a16:creationId xmlns:a16="http://schemas.microsoft.com/office/drawing/2014/main" id="{DFEE10C6-2897-43F5-96E4-427931121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5" name="Text Box 7">
          <a:extLst>
            <a:ext uri="{FF2B5EF4-FFF2-40B4-BE49-F238E27FC236}">
              <a16:creationId xmlns:a16="http://schemas.microsoft.com/office/drawing/2014/main" id="{08CBA78F-7340-4FD1-993E-94F703141E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6" name="Text Box 7">
          <a:extLst>
            <a:ext uri="{FF2B5EF4-FFF2-40B4-BE49-F238E27FC236}">
              <a16:creationId xmlns:a16="http://schemas.microsoft.com/office/drawing/2014/main" id="{7037F03D-2F60-40F9-9E6F-C76CF8754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7" name="Text Box 7">
          <a:extLst>
            <a:ext uri="{FF2B5EF4-FFF2-40B4-BE49-F238E27FC236}">
              <a16:creationId xmlns:a16="http://schemas.microsoft.com/office/drawing/2014/main" id="{85477D04-EF95-452E-8939-A34BAC78F2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8" name="Text Box 7">
          <a:extLst>
            <a:ext uri="{FF2B5EF4-FFF2-40B4-BE49-F238E27FC236}">
              <a16:creationId xmlns:a16="http://schemas.microsoft.com/office/drawing/2014/main" id="{4972F522-4417-462B-B539-CC0E46713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39" name="Text Box 7">
          <a:extLst>
            <a:ext uri="{FF2B5EF4-FFF2-40B4-BE49-F238E27FC236}">
              <a16:creationId xmlns:a16="http://schemas.microsoft.com/office/drawing/2014/main" id="{58275FD7-346E-493D-84F1-6C2128E6B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0" name="Text Box 7">
          <a:extLst>
            <a:ext uri="{FF2B5EF4-FFF2-40B4-BE49-F238E27FC236}">
              <a16:creationId xmlns:a16="http://schemas.microsoft.com/office/drawing/2014/main" id="{1B3647BF-ABA8-4954-B60A-E43D0017F3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1" name="Text Box 7">
          <a:extLst>
            <a:ext uri="{FF2B5EF4-FFF2-40B4-BE49-F238E27FC236}">
              <a16:creationId xmlns:a16="http://schemas.microsoft.com/office/drawing/2014/main" id="{16CB509E-1B51-4041-8BF8-0B40B927B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2" name="Text Box 7">
          <a:extLst>
            <a:ext uri="{FF2B5EF4-FFF2-40B4-BE49-F238E27FC236}">
              <a16:creationId xmlns:a16="http://schemas.microsoft.com/office/drawing/2014/main" id="{58A02D01-2110-4793-ADEE-E9C07B6E8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3" name="Text Box 7">
          <a:extLst>
            <a:ext uri="{FF2B5EF4-FFF2-40B4-BE49-F238E27FC236}">
              <a16:creationId xmlns:a16="http://schemas.microsoft.com/office/drawing/2014/main" id="{A52FF6DC-37D8-4F47-93FA-3BD32635C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4" name="Text Box 7">
          <a:extLst>
            <a:ext uri="{FF2B5EF4-FFF2-40B4-BE49-F238E27FC236}">
              <a16:creationId xmlns:a16="http://schemas.microsoft.com/office/drawing/2014/main" id="{EC9A9D06-A0A6-488A-B63C-3E60A224B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5" name="Text Box 7">
          <a:extLst>
            <a:ext uri="{FF2B5EF4-FFF2-40B4-BE49-F238E27FC236}">
              <a16:creationId xmlns:a16="http://schemas.microsoft.com/office/drawing/2014/main" id="{7783A6D9-7777-453D-A057-76AF4DDBE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6" name="Text Box 7">
          <a:extLst>
            <a:ext uri="{FF2B5EF4-FFF2-40B4-BE49-F238E27FC236}">
              <a16:creationId xmlns:a16="http://schemas.microsoft.com/office/drawing/2014/main" id="{FF19355E-F8D4-4C53-81B2-E93DDC821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7" name="Text Box 7">
          <a:extLst>
            <a:ext uri="{FF2B5EF4-FFF2-40B4-BE49-F238E27FC236}">
              <a16:creationId xmlns:a16="http://schemas.microsoft.com/office/drawing/2014/main" id="{0FADDE96-30FF-4481-BC61-0A11A1713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8" name="Text Box 7">
          <a:extLst>
            <a:ext uri="{FF2B5EF4-FFF2-40B4-BE49-F238E27FC236}">
              <a16:creationId xmlns:a16="http://schemas.microsoft.com/office/drawing/2014/main" id="{C7DC7C0D-E47F-4E8A-B167-D8AD70D0D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49" name="Text Box 7">
          <a:extLst>
            <a:ext uri="{FF2B5EF4-FFF2-40B4-BE49-F238E27FC236}">
              <a16:creationId xmlns:a16="http://schemas.microsoft.com/office/drawing/2014/main" id="{3A00F3F2-910C-4165-939D-49A967120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0" name="Text Box 7">
          <a:extLst>
            <a:ext uri="{FF2B5EF4-FFF2-40B4-BE49-F238E27FC236}">
              <a16:creationId xmlns:a16="http://schemas.microsoft.com/office/drawing/2014/main" id="{815611CB-1DB1-420C-AF54-E7216453A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1" name="Text Box 7">
          <a:extLst>
            <a:ext uri="{FF2B5EF4-FFF2-40B4-BE49-F238E27FC236}">
              <a16:creationId xmlns:a16="http://schemas.microsoft.com/office/drawing/2014/main" id="{BDB5465E-418C-40EC-A2BC-73C0B5EE6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2" name="Text Box 7">
          <a:extLst>
            <a:ext uri="{FF2B5EF4-FFF2-40B4-BE49-F238E27FC236}">
              <a16:creationId xmlns:a16="http://schemas.microsoft.com/office/drawing/2014/main" id="{4711C70D-6563-465E-A793-72301C938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3" name="Text Box 7">
          <a:extLst>
            <a:ext uri="{FF2B5EF4-FFF2-40B4-BE49-F238E27FC236}">
              <a16:creationId xmlns:a16="http://schemas.microsoft.com/office/drawing/2014/main" id="{B206A387-9E2E-452B-84BD-06B338F25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4" name="Text Box 7">
          <a:extLst>
            <a:ext uri="{FF2B5EF4-FFF2-40B4-BE49-F238E27FC236}">
              <a16:creationId xmlns:a16="http://schemas.microsoft.com/office/drawing/2014/main" id="{39C17D99-E19A-4405-B834-CA666CCCD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5" name="Text Box 7">
          <a:extLst>
            <a:ext uri="{FF2B5EF4-FFF2-40B4-BE49-F238E27FC236}">
              <a16:creationId xmlns:a16="http://schemas.microsoft.com/office/drawing/2014/main" id="{B19A6312-3942-42CB-B945-5F13E4216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6" name="Text Box 7">
          <a:extLst>
            <a:ext uri="{FF2B5EF4-FFF2-40B4-BE49-F238E27FC236}">
              <a16:creationId xmlns:a16="http://schemas.microsoft.com/office/drawing/2014/main" id="{A5718EF6-3B2A-4981-835A-6CCACBA1F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7" name="Text Box 7">
          <a:extLst>
            <a:ext uri="{FF2B5EF4-FFF2-40B4-BE49-F238E27FC236}">
              <a16:creationId xmlns:a16="http://schemas.microsoft.com/office/drawing/2014/main" id="{BCBB4C45-14AC-4B83-86BA-CBE5F380B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8" name="Text Box 7">
          <a:extLst>
            <a:ext uri="{FF2B5EF4-FFF2-40B4-BE49-F238E27FC236}">
              <a16:creationId xmlns:a16="http://schemas.microsoft.com/office/drawing/2014/main" id="{22EEA419-0502-41A5-B419-24FD1D64DE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59" name="Text Box 7">
          <a:extLst>
            <a:ext uri="{FF2B5EF4-FFF2-40B4-BE49-F238E27FC236}">
              <a16:creationId xmlns:a16="http://schemas.microsoft.com/office/drawing/2014/main" id="{9A40B68B-2613-4A6A-8A78-D4B40E918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0" name="Text Box 7">
          <a:extLst>
            <a:ext uri="{FF2B5EF4-FFF2-40B4-BE49-F238E27FC236}">
              <a16:creationId xmlns:a16="http://schemas.microsoft.com/office/drawing/2014/main" id="{0C1F4E93-D20C-42C3-ADEB-9C4E7AE97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1" name="Text Box 7">
          <a:extLst>
            <a:ext uri="{FF2B5EF4-FFF2-40B4-BE49-F238E27FC236}">
              <a16:creationId xmlns:a16="http://schemas.microsoft.com/office/drawing/2014/main" id="{D43A543A-3EE7-4145-981F-7AA0F6D67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2" name="Text Box 7">
          <a:extLst>
            <a:ext uri="{FF2B5EF4-FFF2-40B4-BE49-F238E27FC236}">
              <a16:creationId xmlns:a16="http://schemas.microsoft.com/office/drawing/2014/main" id="{67D72337-A0BF-4183-9A0F-626A2B77B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3" name="Text Box 7">
          <a:extLst>
            <a:ext uri="{FF2B5EF4-FFF2-40B4-BE49-F238E27FC236}">
              <a16:creationId xmlns:a16="http://schemas.microsoft.com/office/drawing/2014/main" id="{B4653C34-F669-4057-8DAB-6BB6806D9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4" name="Text Box 7">
          <a:extLst>
            <a:ext uri="{FF2B5EF4-FFF2-40B4-BE49-F238E27FC236}">
              <a16:creationId xmlns:a16="http://schemas.microsoft.com/office/drawing/2014/main" id="{0A4BFB34-1DC1-434D-B189-40016749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5" name="Text Box 7">
          <a:extLst>
            <a:ext uri="{FF2B5EF4-FFF2-40B4-BE49-F238E27FC236}">
              <a16:creationId xmlns:a16="http://schemas.microsoft.com/office/drawing/2014/main" id="{9245D0B5-9EFC-415E-BC07-52D91CB9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6" name="Text Box 7">
          <a:extLst>
            <a:ext uri="{FF2B5EF4-FFF2-40B4-BE49-F238E27FC236}">
              <a16:creationId xmlns:a16="http://schemas.microsoft.com/office/drawing/2014/main" id="{BD39CC22-D2B7-45DD-8BD0-26D5FF429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7" name="Text Box 7">
          <a:extLst>
            <a:ext uri="{FF2B5EF4-FFF2-40B4-BE49-F238E27FC236}">
              <a16:creationId xmlns:a16="http://schemas.microsoft.com/office/drawing/2014/main" id="{F1A0E71C-C063-46EA-B15A-167BF2330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8" name="Text Box 7">
          <a:extLst>
            <a:ext uri="{FF2B5EF4-FFF2-40B4-BE49-F238E27FC236}">
              <a16:creationId xmlns:a16="http://schemas.microsoft.com/office/drawing/2014/main" id="{DE0FC16D-5115-4F89-91EB-0DA3E64FB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69" name="Text Box 7">
          <a:extLst>
            <a:ext uri="{FF2B5EF4-FFF2-40B4-BE49-F238E27FC236}">
              <a16:creationId xmlns:a16="http://schemas.microsoft.com/office/drawing/2014/main" id="{CEEA89DF-F1A7-4F2A-9440-AF5A66EDB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0" name="Text Box 7">
          <a:extLst>
            <a:ext uri="{FF2B5EF4-FFF2-40B4-BE49-F238E27FC236}">
              <a16:creationId xmlns:a16="http://schemas.microsoft.com/office/drawing/2014/main" id="{5009E66C-E9D9-45AF-86B2-C3F388D5DF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1" name="Text Box 7">
          <a:extLst>
            <a:ext uri="{FF2B5EF4-FFF2-40B4-BE49-F238E27FC236}">
              <a16:creationId xmlns:a16="http://schemas.microsoft.com/office/drawing/2014/main" id="{77ABD51B-1AC3-4F10-AE82-B54CDDE0C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2" name="Text Box 7">
          <a:extLst>
            <a:ext uri="{FF2B5EF4-FFF2-40B4-BE49-F238E27FC236}">
              <a16:creationId xmlns:a16="http://schemas.microsoft.com/office/drawing/2014/main" id="{C5E978CC-1B86-4291-B3E6-DC00729BB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3" name="Text Box 7">
          <a:extLst>
            <a:ext uri="{FF2B5EF4-FFF2-40B4-BE49-F238E27FC236}">
              <a16:creationId xmlns:a16="http://schemas.microsoft.com/office/drawing/2014/main" id="{B98EDC09-E0A0-4709-A9D1-57E355121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4" name="Text Box 7">
          <a:extLst>
            <a:ext uri="{FF2B5EF4-FFF2-40B4-BE49-F238E27FC236}">
              <a16:creationId xmlns:a16="http://schemas.microsoft.com/office/drawing/2014/main" id="{BFF58470-EAC0-426D-A5EB-076DAB00B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5" name="Text Box 7">
          <a:extLst>
            <a:ext uri="{FF2B5EF4-FFF2-40B4-BE49-F238E27FC236}">
              <a16:creationId xmlns:a16="http://schemas.microsoft.com/office/drawing/2014/main" id="{A6DD4439-FB58-434B-9679-EF8BC3C62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6" name="Text Box 7">
          <a:extLst>
            <a:ext uri="{FF2B5EF4-FFF2-40B4-BE49-F238E27FC236}">
              <a16:creationId xmlns:a16="http://schemas.microsoft.com/office/drawing/2014/main" id="{839E5E4B-492B-4D4D-B139-383E6BEA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7" name="Text Box 7">
          <a:extLst>
            <a:ext uri="{FF2B5EF4-FFF2-40B4-BE49-F238E27FC236}">
              <a16:creationId xmlns:a16="http://schemas.microsoft.com/office/drawing/2014/main" id="{0F399DD8-3286-4DE4-8965-DC8A2B818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8" name="Text Box 7">
          <a:extLst>
            <a:ext uri="{FF2B5EF4-FFF2-40B4-BE49-F238E27FC236}">
              <a16:creationId xmlns:a16="http://schemas.microsoft.com/office/drawing/2014/main" id="{06D33196-14D9-45A8-829F-8E57658E61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79" name="Text Box 7">
          <a:extLst>
            <a:ext uri="{FF2B5EF4-FFF2-40B4-BE49-F238E27FC236}">
              <a16:creationId xmlns:a16="http://schemas.microsoft.com/office/drawing/2014/main" id="{69F287FA-A9FB-4EC5-9D86-194737878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0" name="Text Box 7">
          <a:extLst>
            <a:ext uri="{FF2B5EF4-FFF2-40B4-BE49-F238E27FC236}">
              <a16:creationId xmlns:a16="http://schemas.microsoft.com/office/drawing/2014/main" id="{A5A759A8-2C5B-431B-BD73-7008DD215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1" name="Text Box 7">
          <a:extLst>
            <a:ext uri="{FF2B5EF4-FFF2-40B4-BE49-F238E27FC236}">
              <a16:creationId xmlns:a16="http://schemas.microsoft.com/office/drawing/2014/main" id="{7C58C245-FBCE-46BF-BF6D-CC37C2417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2" name="Text Box 7">
          <a:extLst>
            <a:ext uri="{FF2B5EF4-FFF2-40B4-BE49-F238E27FC236}">
              <a16:creationId xmlns:a16="http://schemas.microsoft.com/office/drawing/2014/main" id="{4F57EC78-A47D-4589-8B6A-BBA70625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3" name="Text Box 7">
          <a:extLst>
            <a:ext uri="{FF2B5EF4-FFF2-40B4-BE49-F238E27FC236}">
              <a16:creationId xmlns:a16="http://schemas.microsoft.com/office/drawing/2014/main" id="{53E5F778-5697-4CFA-BE91-CF0ED99A25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4" name="Text Box 7">
          <a:extLst>
            <a:ext uri="{FF2B5EF4-FFF2-40B4-BE49-F238E27FC236}">
              <a16:creationId xmlns:a16="http://schemas.microsoft.com/office/drawing/2014/main" id="{AF2B139B-B80E-451D-95A5-7CC18EC72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6" name="Text Box 7">
          <a:extLst>
            <a:ext uri="{FF2B5EF4-FFF2-40B4-BE49-F238E27FC236}">
              <a16:creationId xmlns:a16="http://schemas.microsoft.com/office/drawing/2014/main" id="{2EB8ACA3-6504-42A9-B8DE-F747A5E9F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7" name="Text Box 7">
          <a:extLst>
            <a:ext uri="{FF2B5EF4-FFF2-40B4-BE49-F238E27FC236}">
              <a16:creationId xmlns:a16="http://schemas.microsoft.com/office/drawing/2014/main" id="{230BCB11-6DB1-4E57-90BA-5C1E83151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8" name="Text Box 7">
          <a:extLst>
            <a:ext uri="{FF2B5EF4-FFF2-40B4-BE49-F238E27FC236}">
              <a16:creationId xmlns:a16="http://schemas.microsoft.com/office/drawing/2014/main" id="{8F001E6F-4F0F-44D3-9ACB-AC41C53F3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89" name="Text Box 7">
          <a:extLst>
            <a:ext uri="{FF2B5EF4-FFF2-40B4-BE49-F238E27FC236}">
              <a16:creationId xmlns:a16="http://schemas.microsoft.com/office/drawing/2014/main" id="{07B3A194-6F41-41EA-8800-CA4397FE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0" name="Text Box 7">
          <a:extLst>
            <a:ext uri="{FF2B5EF4-FFF2-40B4-BE49-F238E27FC236}">
              <a16:creationId xmlns:a16="http://schemas.microsoft.com/office/drawing/2014/main" id="{84BCF48C-42BF-43FF-9CF6-A5791E62A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1" name="Text Box 7">
          <a:extLst>
            <a:ext uri="{FF2B5EF4-FFF2-40B4-BE49-F238E27FC236}">
              <a16:creationId xmlns:a16="http://schemas.microsoft.com/office/drawing/2014/main" id="{EBC426F4-8C50-4850-A5AD-92CBFECAE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2" name="Text Box 7">
          <a:extLst>
            <a:ext uri="{FF2B5EF4-FFF2-40B4-BE49-F238E27FC236}">
              <a16:creationId xmlns:a16="http://schemas.microsoft.com/office/drawing/2014/main" id="{5AE8D2C3-F50D-43AA-B9DB-7D507AFE34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3" name="Text Box 7">
          <a:extLst>
            <a:ext uri="{FF2B5EF4-FFF2-40B4-BE49-F238E27FC236}">
              <a16:creationId xmlns:a16="http://schemas.microsoft.com/office/drawing/2014/main" id="{9D5AA6A9-93A1-4890-9FA1-6F74175D8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4" name="Text Box 7">
          <a:extLst>
            <a:ext uri="{FF2B5EF4-FFF2-40B4-BE49-F238E27FC236}">
              <a16:creationId xmlns:a16="http://schemas.microsoft.com/office/drawing/2014/main" id="{4DBFC00D-5A93-42CF-961A-E754420B3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5" name="Text Box 7">
          <a:extLst>
            <a:ext uri="{FF2B5EF4-FFF2-40B4-BE49-F238E27FC236}">
              <a16:creationId xmlns:a16="http://schemas.microsoft.com/office/drawing/2014/main" id="{4A2E60D0-1273-4D21-8677-1ED4118F2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6" name="Text Box 7">
          <a:extLst>
            <a:ext uri="{FF2B5EF4-FFF2-40B4-BE49-F238E27FC236}">
              <a16:creationId xmlns:a16="http://schemas.microsoft.com/office/drawing/2014/main" id="{1C78CE6E-3F29-4A44-B4A2-ED9064155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7" name="Text Box 7">
          <a:extLst>
            <a:ext uri="{FF2B5EF4-FFF2-40B4-BE49-F238E27FC236}">
              <a16:creationId xmlns:a16="http://schemas.microsoft.com/office/drawing/2014/main" id="{4052AEFC-9DC7-4113-B018-349BEA871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8" name="Text Box 7">
          <a:extLst>
            <a:ext uri="{FF2B5EF4-FFF2-40B4-BE49-F238E27FC236}">
              <a16:creationId xmlns:a16="http://schemas.microsoft.com/office/drawing/2014/main" id="{E8958C8D-48BB-4598-B3FD-8B2DBF506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499" name="Text Box 7">
          <a:extLst>
            <a:ext uri="{FF2B5EF4-FFF2-40B4-BE49-F238E27FC236}">
              <a16:creationId xmlns:a16="http://schemas.microsoft.com/office/drawing/2014/main" id="{F221D191-07EE-4C6C-878C-A27EA15373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0" name="Text Box 7">
          <a:extLst>
            <a:ext uri="{FF2B5EF4-FFF2-40B4-BE49-F238E27FC236}">
              <a16:creationId xmlns:a16="http://schemas.microsoft.com/office/drawing/2014/main" id="{C29E5D85-D58A-47A9-AB58-2FC21A01B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1" name="Text Box 7">
          <a:extLst>
            <a:ext uri="{FF2B5EF4-FFF2-40B4-BE49-F238E27FC236}">
              <a16:creationId xmlns:a16="http://schemas.microsoft.com/office/drawing/2014/main" id="{C8280C71-4624-470F-B600-7F45DD105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2" name="Text Box 7">
          <a:extLst>
            <a:ext uri="{FF2B5EF4-FFF2-40B4-BE49-F238E27FC236}">
              <a16:creationId xmlns:a16="http://schemas.microsoft.com/office/drawing/2014/main" id="{52E725ED-7C67-4538-9FCB-9C758AC9E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3" name="Text Box 7">
          <a:extLst>
            <a:ext uri="{FF2B5EF4-FFF2-40B4-BE49-F238E27FC236}">
              <a16:creationId xmlns:a16="http://schemas.microsoft.com/office/drawing/2014/main" id="{840E7F4A-2AA9-4480-B59F-A7491D9C9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4" name="Text Box 7">
          <a:extLst>
            <a:ext uri="{FF2B5EF4-FFF2-40B4-BE49-F238E27FC236}">
              <a16:creationId xmlns:a16="http://schemas.microsoft.com/office/drawing/2014/main" id="{CF873443-A1D9-4916-BCAC-FD7C0DEA1E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5" name="Text Box 7">
          <a:extLst>
            <a:ext uri="{FF2B5EF4-FFF2-40B4-BE49-F238E27FC236}">
              <a16:creationId xmlns:a16="http://schemas.microsoft.com/office/drawing/2014/main" id="{AF7179AA-1ECB-4647-8098-D5375994E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6" name="Text Box 7">
          <a:extLst>
            <a:ext uri="{FF2B5EF4-FFF2-40B4-BE49-F238E27FC236}">
              <a16:creationId xmlns:a16="http://schemas.microsoft.com/office/drawing/2014/main" id="{7AE61AAE-3025-4B5F-861D-DB701A788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7" name="Text Box 7">
          <a:extLst>
            <a:ext uri="{FF2B5EF4-FFF2-40B4-BE49-F238E27FC236}">
              <a16:creationId xmlns:a16="http://schemas.microsoft.com/office/drawing/2014/main" id="{54512BCC-6ADB-41A5-9AC8-9AE65459D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8" name="Text Box 7">
          <a:extLst>
            <a:ext uri="{FF2B5EF4-FFF2-40B4-BE49-F238E27FC236}">
              <a16:creationId xmlns:a16="http://schemas.microsoft.com/office/drawing/2014/main" id="{CECCC693-4CC6-487B-A18B-7889397A5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09" name="Text Box 7">
          <a:extLst>
            <a:ext uri="{FF2B5EF4-FFF2-40B4-BE49-F238E27FC236}">
              <a16:creationId xmlns:a16="http://schemas.microsoft.com/office/drawing/2014/main" id="{FF33B5FC-1FD7-4F51-B612-5B4DB791B5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0" name="Text Box 7">
          <a:extLst>
            <a:ext uri="{FF2B5EF4-FFF2-40B4-BE49-F238E27FC236}">
              <a16:creationId xmlns:a16="http://schemas.microsoft.com/office/drawing/2014/main" id="{F9090CB2-31E8-495F-AC6F-658E5399B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1" name="Text Box 7">
          <a:extLst>
            <a:ext uri="{FF2B5EF4-FFF2-40B4-BE49-F238E27FC236}">
              <a16:creationId xmlns:a16="http://schemas.microsoft.com/office/drawing/2014/main" id="{072DAA78-96D8-443C-99BC-ED90F4183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2" name="Text Box 7">
          <a:extLst>
            <a:ext uri="{FF2B5EF4-FFF2-40B4-BE49-F238E27FC236}">
              <a16:creationId xmlns:a16="http://schemas.microsoft.com/office/drawing/2014/main" id="{34970225-A8A1-466F-8578-5E60D7C6A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3" name="Text Box 7">
          <a:extLst>
            <a:ext uri="{FF2B5EF4-FFF2-40B4-BE49-F238E27FC236}">
              <a16:creationId xmlns:a16="http://schemas.microsoft.com/office/drawing/2014/main" id="{E239CC20-173F-450A-9D83-13FA4F641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4" name="Text Box 7">
          <a:extLst>
            <a:ext uri="{FF2B5EF4-FFF2-40B4-BE49-F238E27FC236}">
              <a16:creationId xmlns:a16="http://schemas.microsoft.com/office/drawing/2014/main" id="{EF2FD944-AED8-4FF0-BCBD-18AB69F8C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5" name="Text Box 7">
          <a:extLst>
            <a:ext uri="{FF2B5EF4-FFF2-40B4-BE49-F238E27FC236}">
              <a16:creationId xmlns:a16="http://schemas.microsoft.com/office/drawing/2014/main" id="{35BDB460-B061-449F-8F7D-8342FC4760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6" name="Text Box 7">
          <a:extLst>
            <a:ext uri="{FF2B5EF4-FFF2-40B4-BE49-F238E27FC236}">
              <a16:creationId xmlns:a16="http://schemas.microsoft.com/office/drawing/2014/main" id="{1C3E0D7A-E1B9-440D-80CC-35C7622D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7" name="Text Box 7">
          <a:extLst>
            <a:ext uri="{FF2B5EF4-FFF2-40B4-BE49-F238E27FC236}">
              <a16:creationId xmlns:a16="http://schemas.microsoft.com/office/drawing/2014/main" id="{F133825C-B24C-46D9-8AB4-E79D1F9C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8" name="Text Box 7">
          <a:extLst>
            <a:ext uri="{FF2B5EF4-FFF2-40B4-BE49-F238E27FC236}">
              <a16:creationId xmlns:a16="http://schemas.microsoft.com/office/drawing/2014/main" id="{F26FBB44-73C3-465E-A25F-ADA514A2E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19" name="Text Box 7">
          <a:extLst>
            <a:ext uri="{FF2B5EF4-FFF2-40B4-BE49-F238E27FC236}">
              <a16:creationId xmlns:a16="http://schemas.microsoft.com/office/drawing/2014/main" id="{A9C24F73-5E5F-41B1-BCF1-609490947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0" name="Text Box 7">
          <a:extLst>
            <a:ext uri="{FF2B5EF4-FFF2-40B4-BE49-F238E27FC236}">
              <a16:creationId xmlns:a16="http://schemas.microsoft.com/office/drawing/2014/main" id="{09F8F891-02BA-403A-9B5E-B67B6AF52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1" name="Text Box 7">
          <a:extLst>
            <a:ext uri="{FF2B5EF4-FFF2-40B4-BE49-F238E27FC236}">
              <a16:creationId xmlns:a16="http://schemas.microsoft.com/office/drawing/2014/main" id="{D08E498E-DCF0-4F4B-9654-D7F93BA0D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2" name="Text Box 7">
          <a:extLst>
            <a:ext uri="{FF2B5EF4-FFF2-40B4-BE49-F238E27FC236}">
              <a16:creationId xmlns:a16="http://schemas.microsoft.com/office/drawing/2014/main" id="{C192447A-874E-4C4C-A798-08996D548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3" name="Text Box 7">
          <a:extLst>
            <a:ext uri="{FF2B5EF4-FFF2-40B4-BE49-F238E27FC236}">
              <a16:creationId xmlns:a16="http://schemas.microsoft.com/office/drawing/2014/main" id="{3727677B-403E-4351-8EAA-E9A4F15D7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4" name="Text Box 7">
          <a:extLst>
            <a:ext uri="{FF2B5EF4-FFF2-40B4-BE49-F238E27FC236}">
              <a16:creationId xmlns:a16="http://schemas.microsoft.com/office/drawing/2014/main" id="{400EBC29-8A9D-4AC9-8951-90692F805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5" name="Text Box 7">
          <a:extLst>
            <a:ext uri="{FF2B5EF4-FFF2-40B4-BE49-F238E27FC236}">
              <a16:creationId xmlns:a16="http://schemas.microsoft.com/office/drawing/2014/main" id="{E9899631-1238-4D6B-9FCC-C0804AF86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6" name="Text Box 7">
          <a:extLst>
            <a:ext uri="{FF2B5EF4-FFF2-40B4-BE49-F238E27FC236}">
              <a16:creationId xmlns:a16="http://schemas.microsoft.com/office/drawing/2014/main" id="{5F289C79-7DB7-433E-914D-0DC96E42A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7" name="Text Box 7">
          <a:extLst>
            <a:ext uri="{FF2B5EF4-FFF2-40B4-BE49-F238E27FC236}">
              <a16:creationId xmlns:a16="http://schemas.microsoft.com/office/drawing/2014/main" id="{32A137E3-1E32-45F1-806C-911A3DCB9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8" name="Text Box 7">
          <a:extLst>
            <a:ext uri="{FF2B5EF4-FFF2-40B4-BE49-F238E27FC236}">
              <a16:creationId xmlns:a16="http://schemas.microsoft.com/office/drawing/2014/main" id="{E0EA0FCD-A960-42B2-A496-92B71AEAD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29" name="Text Box 7">
          <a:extLst>
            <a:ext uri="{FF2B5EF4-FFF2-40B4-BE49-F238E27FC236}">
              <a16:creationId xmlns:a16="http://schemas.microsoft.com/office/drawing/2014/main" id="{37BA6E5B-CE25-47A8-AA21-3E60DFEAD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0" name="Text Box 7">
          <a:extLst>
            <a:ext uri="{FF2B5EF4-FFF2-40B4-BE49-F238E27FC236}">
              <a16:creationId xmlns:a16="http://schemas.microsoft.com/office/drawing/2014/main" id="{6EC34E45-55E1-4D5D-8928-67105753C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1" name="Text Box 7">
          <a:extLst>
            <a:ext uri="{FF2B5EF4-FFF2-40B4-BE49-F238E27FC236}">
              <a16:creationId xmlns:a16="http://schemas.microsoft.com/office/drawing/2014/main" id="{797F06F8-5908-4BE5-92B8-26AB293CC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2" name="Text Box 7">
          <a:extLst>
            <a:ext uri="{FF2B5EF4-FFF2-40B4-BE49-F238E27FC236}">
              <a16:creationId xmlns:a16="http://schemas.microsoft.com/office/drawing/2014/main" id="{148D9D1E-1E3B-46D4-B1B9-6AF22C8E3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3" name="Text Box 7">
          <a:extLst>
            <a:ext uri="{FF2B5EF4-FFF2-40B4-BE49-F238E27FC236}">
              <a16:creationId xmlns:a16="http://schemas.microsoft.com/office/drawing/2014/main" id="{8F668272-3A4E-4254-80EC-FE78112B7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4" name="Text Box 7">
          <a:extLst>
            <a:ext uri="{FF2B5EF4-FFF2-40B4-BE49-F238E27FC236}">
              <a16:creationId xmlns:a16="http://schemas.microsoft.com/office/drawing/2014/main" id="{9E30A835-CBB1-4E1E-B515-495E9381F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5" name="Text Box 7">
          <a:extLst>
            <a:ext uri="{FF2B5EF4-FFF2-40B4-BE49-F238E27FC236}">
              <a16:creationId xmlns:a16="http://schemas.microsoft.com/office/drawing/2014/main" id="{AF449455-B340-48EB-8CE0-20C5CE436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6" name="Text Box 7">
          <a:extLst>
            <a:ext uri="{FF2B5EF4-FFF2-40B4-BE49-F238E27FC236}">
              <a16:creationId xmlns:a16="http://schemas.microsoft.com/office/drawing/2014/main" id="{A80E662D-9652-4AE6-AD6F-D7A991072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7" name="Text Box 7">
          <a:extLst>
            <a:ext uri="{FF2B5EF4-FFF2-40B4-BE49-F238E27FC236}">
              <a16:creationId xmlns:a16="http://schemas.microsoft.com/office/drawing/2014/main" id="{531B92F3-3AB1-45C7-A386-D72C52F10C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8" name="Text Box 7">
          <a:extLst>
            <a:ext uri="{FF2B5EF4-FFF2-40B4-BE49-F238E27FC236}">
              <a16:creationId xmlns:a16="http://schemas.microsoft.com/office/drawing/2014/main" id="{137A56A0-56E0-4383-A8C7-3CD946331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39" name="Text Box 7">
          <a:extLst>
            <a:ext uri="{FF2B5EF4-FFF2-40B4-BE49-F238E27FC236}">
              <a16:creationId xmlns:a16="http://schemas.microsoft.com/office/drawing/2014/main" id="{2B759D5E-585D-4AEE-9C69-CB6BD520FE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0" name="Text Box 7">
          <a:extLst>
            <a:ext uri="{FF2B5EF4-FFF2-40B4-BE49-F238E27FC236}">
              <a16:creationId xmlns:a16="http://schemas.microsoft.com/office/drawing/2014/main" id="{A1C5C1A5-E678-4409-89E6-258428626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1" name="Text Box 7">
          <a:extLst>
            <a:ext uri="{FF2B5EF4-FFF2-40B4-BE49-F238E27FC236}">
              <a16:creationId xmlns:a16="http://schemas.microsoft.com/office/drawing/2014/main" id="{0C7EFF8B-A2EE-493F-9439-A3BE3D2D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2" name="Text Box 7">
          <a:extLst>
            <a:ext uri="{FF2B5EF4-FFF2-40B4-BE49-F238E27FC236}">
              <a16:creationId xmlns:a16="http://schemas.microsoft.com/office/drawing/2014/main" id="{4684E939-DA0E-4B08-B9F7-02FDD106C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3" name="Text Box 7">
          <a:extLst>
            <a:ext uri="{FF2B5EF4-FFF2-40B4-BE49-F238E27FC236}">
              <a16:creationId xmlns:a16="http://schemas.microsoft.com/office/drawing/2014/main" id="{137AC0F5-1E08-427B-9429-49ECA01DE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4" name="Text Box 7">
          <a:extLst>
            <a:ext uri="{FF2B5EF4-FFF2-40B4-BE49-F238E27FC236}">
              <a16:creationId xmlns:a16="http://schemas.microsoft.com/office/drawing/2014/main" id="{9D63A78A-AD95-4678-9F91-08F5B4AC8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5" name="Text Box 7">
          <a:extLst>
            <a:ext uri="{FF2B5EF4-FFF2-40B4-BE49-F238E27FC236}">
              <a16:creationId xmlns:a16="http://schemas.microsoft.com/office/drawing/2014/main" id="{4CA058E9-3E60-4774-A3E8-003505604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6" name="Text Box 7">
          <a:extLst>
            <a:ext uri="{FF2B5EF4-FFF2-40B4-BE49-F238E27FC236}">
              <a16:creationId xmlns:a16="http://schemas.microsoft.com/office/drawing/2014/main" id="{FADF25F4-29EE-4E9F-A3BE-BD20A2B0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7" name="Text Box 7">
          <a:extLst>
            <a:ext uri="{FF2B5EF4-FFF2-40B4-BE49-F238E27FC236}">
              <a16:creationId xmlns:a16="http://schemas.microsoft.com/office/drawing/2014/main" id="{60CD5579-011F-4960-B0BB-2946601E1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8" name="Text Box 7">
          <a:extLst>
            <a:ext uri="{FF2B5EF4-FFF2-40B4-BE49-F238E27FC236}">
              <a16:creationId xmlns:a16="http://schemas.microsoft.com/office/drawing/2014/main" id="{72596386-D0DD-470D-899E-5978B902F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49" name="Text Box 7">
          <a:extLst>
            <a:ext uri="{FF2B5EF4-FFF2-40B4-BE49-F238E27FC236}">
              <a16:creationId xmlns:a16="http://schemas.microsoft.com/office/drawing/2014/main" id="{40BCF156-0D09-428D-B688-093E78E3BC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0" name="Text Box 7">
          <a:extLst>
            <a:ext uri="{FF2B5EF4-FFF2-40B4-BE49-F238E27FC236}">
              <a16:creationId xmlns:a16="http://schemas.microsoft.com/office/drawing/2014/main" id="{65B25B65-22AD-453D-ABEF-9C05ABBFD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1" name="Text Box 7">
          <a:extLst>
            <a:ext uri="{FF2B5EF4-FFF2-40B4-BE49-F238E27FC236}">
              <a16:creationId xmlns:a16="http://schemas.microsoft.com/office/drawing/2014/main" id="{1269634D-BA5A-4C7B-8CD0-A00BB99EF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2" name="Text Box 7">
          <a:extLst>
            <a:ext uri="{FF2B5EF4-FFF2-40B4-BE49-F238E27FC236}">
              <a16:creationId xmlns:a16="http://schemas.microsoft.com/office/drawing/2014/main" id="{048784E6-83CA-4695-92E3-F95B8DFA2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3" name="Text Box 7">
          <a:extLst>
            <a:ext uri="{FF2B5EF4-FFF2-40B4-BE49-F238E27FC236}">
              <a16:creationId xmlns:a16="http://schemas.microsoft.com/office/drawing/2014/main" id="{FB75613C-B625-4B6B-A5AA-C5374A506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4" name="Text Box 7">
          <a:extLst>
            <a:ext uri="{FF2B5EF4-FFF2-40B4-BE49-F238E27FC236}">
              <a16:creationId xmlns:a16="http://schemas.microsoft.com/office/drawing/2014/main" id="{5E33621D-16F3-4213-8B3C-46CDB2E54D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5" name="Text Box 7">
          <a:extLst>
            <a:ext uri="{FF2B5EF4-FFF2-40B4-BE49-F238E27FC236}">
              <a16:creationId xmlns:a16="http://schemas.microsoft.com/office/drawing/2014/main" id="{5464AADC-4184-4F77-A48D-89BCD8BFE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6" name="Text Box 7">
          <a:extLst>
            <a:ext uri="{FF2B5EF4-FFF2-40B4-BE49-F238E27FC236}">
              <a16:creationId xmlns:a16="http://schemas.microsoft.com/office/drawing/2014/main" id="{CF3A9209-4FEC-4DAD-96AA-558A7BADB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7" name="Text Box 7">
          <a:extLst>
            <a:ext uri="{FF2B5EF4-FFF2-40B4-BE49-F238E27FC236}">
              <a16:creationId xmlns:a16="http://schemas.microsoft.com/office/drawing/2014/main" id="{E6804450-9323-4664-9AA4-5E9FAB088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8" name="Text Box 7">
          <a:extLst>
            <a:ext uri="{FF2B5EF4-FFF2-40B4-BE49-F238E27FC236}">
              <a16:creationId xmlns:a16="http://schemas.microsoft.com/office/drawing/2014/main" id="{DDFC7805-33DE-497D-A943-0C6F116CF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59" name="Text Box 7">
          <a:extLst>
            <a:ext uri="{FF2B5EF4-FFF2-40B4-BE49-F238E27FC236}">
              <a16:creationId xmlns:a16="http://schemas.microsoft.com/office/drawing/2014/main" id="{31A1A610-1225-4C3C-A182-8962E68E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0" name="Text Box 7">
          <a:extLst>
            <a:ext uri="{FF2B5EF4-FFF2-40B4-BE49-F238E27FC236}">
              <a16:creationId xmlns:a16="http://schemas.microsoft.com/office/drawing/2014/main" id="{D7DE5D78-6062-4A12-B45E-DA68DF7BE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1" name="Text Box 7">
          <a:extLst>
            <a:ext uri="{FF2B5EF4-FFF2-40B4-BE49-F238E27FC236}">
              <a16:creationId xmlns:a16="http://schemas.microsoft.com/office/drawing/2014/main" id="{09B12FAC-BCCB-4B0D-83F4-0CAA21A4D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2" name="Text Box 7">
          <a:extLst>
            <a:ext uri="{FF2B5EF4-FFF2-40B4-BE49-F238E27FC236}">
              <a16:creationId xmlns:a16="http://schemas.microsoft.com/office/drawing/2014/main" id="{5282EF2E-6028-4EA5-A58B-6F9B149288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3" name="Text Box 7">
          <a:extLst>
            <a:ext uri="{FF2B5EF4-FFF2-40B4-BE49-F238E27FC236}">
              <a16:creationId xmlns:a16="http://schemas.microsoft.com/office/drawing/2014/main" id="{9EAFF83E-9BF7-4453-B5E9-405171C1B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4" name="Text Box 7">
          <a:extLst>
            <a:ext uri="{FF2B5EF4-FFF2-40B4-BE49-F238E27FC236}">
              <a16:creationId xmlns:a16="http://schemas.microsoft.com/office/drawing/2014/main" id="{5EF24944-7868-4A0F-967B-434D8ED1B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5" name="Text Box 7">
          <a:extLst>
            <a:ext uri="{FF2B5EF4-FFF2-40B4-BE49-F238E27FC236}">
              <a16:creationId xmlns:a16="http://schemas.microsoft.com/office/drawing/2014/main" id="{B4645392-22C1-4ED1-87B3-C5CD6A2CC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6" name="Text Box 7">
          <a:extLst>
            <a:ext uri="{FF2B5EF4-FFF2-40B4-BE49-F238E27FC236}">
              <a16:creationId xmlns:a16="http://schemas.microsoft.com/office/drawing/2014/main" id="{73D59764-87E8-415D-B21C-05C91103F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7" name="Text Box 7">
          <a:extLst>
            <a:ext uri="{FF2B5EF4-FFF2-40B4-BE49-F238E27FC236}">
              <a16:creationId xmlns:a16="http://schemas.microsoft.com/office/drawing/2014/main" id="{249466CB-E548-4422-B0CC-9E0F88218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8" name="Text Box 7">
          <a:extLst>
            <a:ext uri="{FF2B5EF4-FFF2-40B4-BE49-F238E27FC236}">
              <a16:creationId xmlns:a16="http://schemas.microsoft.com/office/drawing/2014/main" id="{E1567923-C596-4C01-ABD9-66FD7882B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69" name="Text Box 7">
          <a:extLst>
            <a:ext uri="{FF2B5EF4-FFF2-40B4-BE49-F238E27FC236}">
              <a16:creationId xmlns:a16="http://schemas.microsoft.com/office/drawing/2014/main" id="{B56AD4E2-B3A1-4C9E-854D-11B9339DE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0" name="Text Box 7">
          <a:extLst>
            <a:ext uri="{FF2B5EF4-FFF2-40B4-BE49-F238E27FC236}">
              <a16:creationId xmlns:a16="http://schemas.microsoft.com/office/drawing/2014/main" id="{C1D0FC79-F1D5-4F1B-83AF-2350257AA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1" name="Text Box 7">
          <a:extLst>
            <a:ext uri="{FF2B5EF4-FFF2-40B4-BE49-F238E27FC236}">
              <a16:creationId xmlns:a16="http://schemas.microsoft.com/office/drawing/2014/main" id="{C2981C18-DAAB-4ED0-BCC7-512470764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2" name="Text Box 7">
          <a:extLst>
            <a:ext uri="{FF2B5EF4-FFF2-40B4-BE49-F238E27FC236}">
              <a16:creationId xmlns:a16="http://schemas.microsoft.com/office/drawing/2014/main" id="{D3BCB03E-7DA1-4F8C-8C8B-10C6D0D25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3" name="Text Box 7">
          <a:extLst>
            <a:ext uri="{FF2B5EF4-FFF2-40B4-BE49-F238E27FC236}">
              <a16:creationId xmlns:a16="http://schemas.microsoft.com/office/drawing/2014/main" id="{E6248BBF-82D6-42D4-AC16-C1F21365F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4" name="Text Box 7">
          <a:extLst>
            <a:ext uri="{FF2B5EF4-FFF2-40B4-BE49-F238E27FC236}">
              <a16:creationId xmlns:a16="http://schemas.microsoft.com/office/drawing/2014/main" id="{EDDE499C-7AAC-4E7A-9097-A7315DCAA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5" name="Text Box 7">
          <a:extLst>
            <a:ext uri="{FF2B5EF4-FFF2-40B4-BE49-F238E27FC236}">
              <a16:creationId xmlns:a16="http://schemas.microsoft.com/office/drawing/2014/main" id="{EC336715-1445-43C6-B0ED-C4543371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6" name="Text Box 7">
          <a:extLst>
            <a:ext uri="{FF2B5EF4-FFF2-40B4-BE49-F238E27FC236}">
              <a16:creationId xmlns:a16="http://schemas.microsoft.com/office/drawing/2014/main" id="{BDEEA16F-C254-4D28-82E7-5913BFAB5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7" name="Text Box 7">
          <a:extLst>
            <a:ext uri="{FF2B5EF4-FFF2-40B4-BE49-F238E27FC236}">
              <a16:creationId xmlns:a16="http://schemas.microsoft.com/office/drawing/2014/main" id="{3C03D533-E579-4CD4-A586-FC7412507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8" name="Text Box 7">
          <a:extLst>
            <a:ext uri="{FF2B5EF4-FFF2-40B4-BE49-F238E27FC236}">
              <a16:creationId xmlns:a16="http://schemas.microsoft.com/office/drawing/2014/main" id="{A2F87B7C-4538-45F1-819C-FCD763EA7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79" name="Text Box 7">
          <a:extLst>
            <a:ext uri="{FF2B5EF4-FFF2-40B4-BE49-F238E27FC236}">
              <a16:creationId xmlns:a16="http://schemas.microsoft.com/office/drawing/2014/main" id="{A7D12B1C-D914-4358-AAD4-2C9AA43D9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0" name="Text Box 7">
          <a:extLst>
            <a:ext uri="{FF2B5EF4-FFF2-40B4-BE49-F238E27FC236}">
              <a16:creationId xmlns:a16="http://schemas.microsoft.com/office/drawing/2014/main" id="{F5518247-8832-46CC-8CC3-8035A41F84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1" name="Text Box 7">
          <a:extLst>
            <a:ext uri="{FF2B5EF4-FFF2-40B4-BE49-F238E27FC236}">
              <a16:creationId xmlns:a16="http://schemas.microsoft.com/office/drawing/2014/main" id="{85149CB9-220D-4FBB-AE84-A37054C3D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2" name="Text Box 7">
          <a:extLst>
            <a:ext uri="{FF2B5EF4-FFF2-40B4-BE49-F238E27FC236}">
              <a16:creationId xmlns:a16="http://schemas.microsoft.com/office/drawing/2014/main" id="{AF8EF713-EF80-4048-9308-C809F4543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3" name="Text Box 7">
          <a:extLst>
            <a:ext uri="{FF2B5EF4-FFF2-40B4-BE49-F238E27FC236}">
              <a16:creationId xmlns:a16="http://schemas.microsoft.com/office/drawing/2014/main" id="{48B3ABF1-2C0F-4B32-BC6A-279BF46D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4" name="Text Box 7">
          <a:extLst>
            <a:ext uri="{FF2B5EF4-FFF2-40B4-BE49-F238E27FC236}">
              <a16:creationId xmlns:a16="http://schemas.microsoft.com/office/drawing/2014/main" id="{FE886B9D-B3FE-4689-A2B0-BB25A400A3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5" name="Text Box 7">
          <a:extLst>
            <a:ext uri="{FF2B5EF4-FFF2-40B4-BE49-F238E27FC236}">
              <a16:creationId xmlns:a16="http://schemas.microsoft.com/office/drawing/2014/main" id="{4DE83AAB-CB6D-49B9-A315-07A614E2B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6" name="Text Box 7">
          <a:extLst>
            <a:ext uri="{FF2B5EF4-FFF2-40B4-BE49-F238E27FC236}">
              <a16:creationId xmlns:a16="http://schemas.microsoft.com/office/drawing/2014/main" id="{7FA73CC8-A08F-4551-87CD-25EA1546D2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7" name="Text Box 7">
          <a:extLst>
            <a:ext uri="{FF2B5EF4-FFF2-40B4-BE49-F238E27FC236}">
              <a16:creationId xmlns:a16="http://schemas.microsoft.com/office/drawing/2014/main" id="{F0136320-F6B9-4C8C-8799-CA7B7B741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8" name="Text Box 7">
          <a:extLst>
            <a:ext uri="{FF2B5EF4-FFF2-40B4-BE49-F238E27FC236}">
              <a16:creationId xmlns:a16="http://schemas.microsoft.com/office/drawing/2014/main" id="{3ACCAD79-95F3-45BC-A99C-E7576A52C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89" name="Text Box 7">
          <a:extLst>
            <a:ext uri="{FF2B5EF4-FFF2-40B4-BE49-F238E27FC236}">
              <a16:creationId xmlns:a16="http://schemas.microsoft.com/office/drawing/2014/main" id="{F81AC414-E930-496E-8210-6F547DBF2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0" name="Text Box 7">
          <a:extLst>
            <a:ext uri="{FF2B5EF4-FFF2-40B4-BE49-F238E27FC236}">
              <a16:creationId xmlns:a16="http://schemas.microsoft.com/office/drawing/2014/main" id="{5C93B4B0-A28F-4012-A4F4-19B077CED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1" name="Text Box 7">
          <a:extLst>
            <a:ext uri="{FF2B5EF4-FFF2-40B4-BE49-F238E27FC236}">
              <a16:creationId xmlns:a16="http://schemas.microsoft.com/office/drawing/2014/main" id="{44BEB3EC-7298-49FE-B6D0-46F45C4FF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2" name="Text Box 7">
          <a:extLst>
            <a:ext uri="{FF2B5EF4-FFF2-40B4-BE49-F238E27FC236}">
              <a16:creationId xmlns:a16="http://schemas.microsoft.com/office/drawing/2014/main" id="{30D88745-4D1D-4CF8-B3A2-F1B36B5537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3" name="Text Box 7">
          <a:extLst>
            <a:ext uri="{FF2B5EF4-FFF2-40B4-BE49-F238E27FC236}">
              <a16:creationId xmlns:a16="http://schemas.microsoft.com/office/drawing/2014/main" id="{5E94196D-D68B-4C4E-B9D0-22EB69D62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4" name="Text Box 7">
          <a:extLst>
            <a:ext uri="{FF2B5EF4-FFF2-40B4-BE49-F238E27FC236}">
              <a16:creationId xmlns:a16="http://schemas.microsoft.com/office/drawing/2014/main" id="{C622A2E0-3CB4-47AE-80C6-CCE5564A2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5" name="Text Box 7">
          <a:extLst>
            <a:ext uri="{FF2B5EF4-FFF2-40B4-BE49-F238E27FC236}">
              <a16:creationId xmlns:a16="http://schemas.microsoft.com/office/drawing/2014/main" id="{B7B7D9A5-5370-450A-B3C9-CCF7E185D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6" name="Text Box 7">
          <a:extLst>
            <a:ext uri="{FF2B5EF4-FFF2-40B4-BE49-F238E27FC236}">
              <a16:creationId xmlns:a16="http://schemas.microsoft.com/office/drawing/2014/main" id="{64A99422-7DB1-4915-93EF-1B02D0AE2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7" name="Text Box 7">
          <a:extLst>
            <a:ext uri="{FF2B5EF4-FFF2-40B4-BE49-F238E27FC236}">
              <a16:creationId xmlns:a16="http://schemas.microsoft.com/office/drawing/2014/main" id="{EDF23F74-43FD-4969-9845-7A37C338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8" name="Text Box 7">
          <a:extLst>
            <a:ext uri="{FF2B5EF4-FFF2-40B4-BE49-F238E27FC236}">
              <a16:creationId xmlns:a16="http://schemas.microsoft.com/office/drawing/2014/main" id="{07135602-86CC-4F3B-9402-27FF8F166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599" name="Text Box 7">
          <a:extLst>
            <a:ext uri="{FF2B5EF4-FFF2-40B4-BE49-F238E27FC236}">
              <a16:creationId xmlns:a16="http://schemas.microsoft.com/office/drawing/2014/main" id="{63285765-0410-4E9C-9629-F967FC53C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0" name="Text Box 7">
          <a:extLst>
            <a:ext uri="{FF2B5EF4-FFF2-40B4-BE49-F238E27FC236}">
              <a16:creationId xmlns:a16="http://schemas.microsoft.com/office/drawing/2014/main" id="{E894C346-B374-4735-A0A4-F511C15BA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1" name="Text Box 7">
          <a:extLst>
            <a:ext uri="{FF2B5EF4-FFF2-40B4-BE49-F238E27FC236}">
              <a16:creationId xmlns:a16="http://schemas.microsoft.com/office/drawing/2014/main" id="{3091E116-6522-4F1E-B199-03F749912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2" name="Text Box 7">
          <a:extLst>
            <a:ext uri="{FF2B5EF4-FFF2-40B4-BE49-F238E27FC236}">
              <a16:creationId xmlns:a16="http://schemas.microsoft.com/office/drawing/2014/main" id="{DAFB59DA-772F-4234-95F0-20C39E525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3" name="Text Box 7">
          <a:extLst>
            <a:ext uri="{FF2B5EF4-FFF2-40B4-BE49-F238E27FC236}">
              <a16:creationId xmlns:a16="http://schemas.microsoft.com/office/drawing/2014/main" id="{BD84F9DD-3240-4456-8F9F-D1A264589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4" name="Text Box 7">
          <a:extLst>
            <a:ext uri="{FF2B5EF4-FFF2-40B4-BE49-F238E27FC236}">
              <a16:creationId xmlns:a16="http://schemas.microsoft.com/office/drawing/2014/main" id="{2DF8A6E9-4F49-446A-8F29-510568DA4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5" name="Text Box 7">
          <a:extLst>
            <a:ext uri="{FF2B5EF4-FFF2-40B4-BE49-F238E27FC236}">
              <a16:creationId xmlns:a16="http://schemas.microsoft.com/office/drawing/2014/main" id="{56F9F14A-311D-406E-9024-ADD806451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6" name="Text Box 7">
          <a:extLst>
            <a:ext uri="{FF2B5EF4-FFF2-40B4-BE49-F238E27FC236}">
              <a16:creationId xmlns:a16="http://schemas.microsoft.com/office/drawing/2014/main" id="{FD7327B5-D98A-45CF-BB02-20FA0F7660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7" name="Text Box 7">
          <a:extLst>
            <a:ext uri="{FF2B5EF4-FFF2-40B4-BE49-F238E27FC236}">
              <a16:creationId xmlns:a16="http://schemas.microsoft.com/office/drawing/2014/main" id="{AE8ECF7C-FA59-4E2D-A87E-8D03FCC09F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8" name="Text Box 7">
          <a:extLst>
            <a:ext uri="{FF2B5EF4-FFF2-40B4-BE49-F238E27FC236}">
              <a16:creationId xmlns:a16="http://schemas.microsoft.com/office/drawing/2014/main" id="{E2EE4D35-4336-434E-8E61-E400E228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 name="Text Box 7">
          <a:extLst>
            <a:ext uri="{FF2B5EF4-FFF2-40B4-BE49-F238E27FC236}">
              <a16:creationId xmlns:a16="http://schemas.microsoft.com/office/drawing/2014/main" id="{6252FBFE-E39B-4D60-9E6F-495D3D044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0" name="Text Box 7">
          <a:extLst>
            <a:ext uri="{FF2B5EF4-FFF2-40B4-BE49-F238E27FC236}">
              <a16:creationId xmlns:a16="http://schemas.microsoft.com/office/drawing/2014/main" id="{417057E7-05D0-41FC-B7FE-A77535C94F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1" name="Text Box 7">
          <a:extLst>
            <a:ext uri="{FF2B5EF4-FFF2-40B4-BE49-F238E27FC236}">
              <a16:creationId xmlns:a16="http://schemas.microsoft.com/office/drawing/2014/main" id="{E452B0AD-0C2B-42F3-9F4D-549766E73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2" name="Text Box 7">
          <a:extLst>
            <a:ext uri="{FF2B5EF4-FFF2-40B4-BE49-F238E27FC236}">
              <a16:creationId xmlns:a16="http://schemas.microsoft.com/office/drawing/2014/main" id="{97DF59DB-FCEB-41F1-BC03-D841E0D86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3" name="Text Box 7">
          <a:extLst>
            <a:ext uri="{FF2B5EF4-FFF2-40B4-BE49-F238E27FC236}">
              <a16:creationId xmlns:a16="http://schemas.microsoft.com/office/drawing/2014/main" id="{DD8BF5A4-DA8F-488C-BE14-8D474CFA3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4" name="Text Box 7">
          <a:extLst>
            <a:ext uri="{FF2B5EF4-FFF2-40B4-BE49-F238E27FC236}">
              <a16:creationId xmlns:a16="http://schemas.microsoft.com/office/drawing/2014/main" id="{FD38335A-98D8-49C0-84F2-C209DDB0E6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5" name="Text Box 7">
          <a:extLst>
            <a:ext uri="{FF2B5EF4-FFF2-40B4-BE49-F238E27FC236}">
              <a16:creationId xmlns:a16="http://schemas.microsoft.com/office/drawing/2014/main" id="{94EAD9DA-7592-4721-BEE3-867BDD5E98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6" name="Text Box 7">
          <a:extLst>
            <a:ext uri="{FF2B5EF4-FFF2-40B4-BE49-F238E27FC236}">
              <a16:creationId xmlns:a16="http://schemas.microsoft.com/office/drawing/2014/main" id="{C83D1327-962B-413F-B150-CFDBEA177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7" name="Text Box 7">
          <a:extLst>
            <a:ext uri="{FF2B5EF4-FFF2-40B4-BE49-F238E27FC236}">
              <a16:creationId xmlns:a16="http://schemas.microsoft.com/office/drawing/2014/main" id="{CE79F695-4EE8-42B1-8259-3C8BD1B86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8" name="Text Box 7">
          <a:extLst>
            <a:ext uri="{FF2B5EF4-FFF2-40B4-BE49-F238E27FC236}">
              <a16:creationId xmlns:a16="http://schemas.microsoft.com/office/drawing/2014/main" id="{D383DEA5-0559-49A5-85C8-BB57E63A7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19" name="Text Box 7">
          <a:extLst>
            <a:ext uri="{FF2B5EF4-FFF2-40B4-BE49-F238E27FC236}">
              <a16:creationId xmlns:a16="http://schemas.microsoft.com/office/drawing/2014/main" id="{FBB105A7-AA32-4828-AA57-CE84649E11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0" name="Text Box 7">
          <a:extLst>
            <a:ext uri="{FF2B5EF4-FFF2-40B4-BE49-F238E27FC236}">
              <a16:creationId xmlns:a16="http://schemas.microsoft.com/office/drawing/2014/main" id="{D4004BB7-9F66-453E-8242-BA9D6CF12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1" name="Text Box 7">
          <a:extLst>
            <a:ext uri="{FF2B5EF4-FFF2-40B4-BE49-F238E27FC236}">
              <a16:creationId xmlns:a16="http://schemas.microsoft.com/office/drawing/2014/main" id="{E859426B-3791-4CA6-9D03-0028818DA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2" name="Text Box 7">
          <a:extLst>
            <a:ext uri="{FF2B5EF4-FFF2-40B4-BE49-F238E27FC236}">
              <a16:creationId xmlns:a16="http://schemas.microsoft.com/office/drawing/2014/main" id="{41BF63C6-B54D-4FCB-88A7-7BA75A920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3" name="Text Box 7">
          <a:extLst>
            <a:ext uri="{FF2B5EF4-FFF2-40B4-BE49-F238E27FC236}">
              <a16:creationId xmlns:a16="http://schemas.microsoft.com/office/drawing/2014/main" id="{1E3BC5E8-368C-4011-8079-D4BBB290C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4" name="Text Box 7">
          <a:extLst>
            <a:ext uri="{FF2B5EF4-FFF2-40B4-BE49-F238E27FC236}">
              <a16:creationId xmlns:a16="http://schemas.microsoft.com/office/drawing/2014/main" id="{5A2902D9-BDCE-4CDF-970B-289D753E6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5" name="Text Box 7">
          <a:extLst>
            <a:ext uri="{FF2B5EF4-FFF2-40B4-BE49-F238E27FC236}">
              <a16:creationId xmlns:a16="http://schemas.microsoft.com/office/drawing/2014/main" id="{57DD295B-817F-4567-B212-0DACA7F5F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6" name="Text Box 7">
          <a:extLst>
            <a:ext uri="{FF2B5EF4-FFF2-40B4-BE49-F238E27FC236}">
              <a16:creationId xmlns:a16="http://schemas.microsoft.com/office/drawing/2014/main" id="{C3554187-BB65-4965-B5A1-B6D06B73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7" name="Text Box 7">
          <a:extLst>
            <a:ext uri="{FF2B5EF4-FFF2-40B4-BE49-F238E27FC236}">
              <a16:creationId xmlns:a16="http://schemas.microsoft.com/office/drawing/2014/main" id="{F41A5C8C-1DF5-40BA-86EA-D196A25DC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8" name="Text Box 7">
          <a:extLst>
            <a:ext uri="{FF2B5EF4-FFF2-40B4-BE49-F238E27FC236}">
              <a16:creationId xmlns:a16="http://schemas.microsoft.com/office/drawing/2014/main" id="{0BAFE84A-A5B0-4D3D-8931-E7E69AB2B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29" name="Text Box 7">
          <a:extLst>
            <a:ext uri="{FF2B5EF4-FFF2-40B4-BE49-F238E27FC236}">
              <a16:creationId xmlns:a16="http://schemas.microsoft.com/office/drawing/2014/main" id="{8A472F74-E2A9-4618-8F31-F6B674EC77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0" name="Text Box 7">
          <a:extLst>
            <a:ext uri="{FF2B5EF4-FFF2-40B4-BE49-F238E27FC236}">
              <a16:creationId xmlns:a16="http://schemas.microsoft.com/office/drawing/2014/main" id="{BB526811-99ED-41A0-84D0-B4AD083BC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1" name="Text Box 7">
          <a:extLst>
            <a:ext uri="{FF2B5EF4-FFF2-40B4-BE49-F238E27FC236}">
              <a16:creationId xmlns:a16="http://schemas.microsoft.com/office/drawing/2014/main" id="{4E21CAFB-9CD5-4DCA-9FD9-DE3E944CE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2" name="Text Box 7">
          <a:extLst>
            <a:ext uri="{FF2B5EF4-FFF2-40B4-BE49-F238E27FC236}">
              <a16:creationId xmlns:a16="http://schemas.microsoft.com/office/drawing/2014/main" id="{E23F3F18-8036-4352-ACBB-5A6ED1FD2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3" name="Text Box 7">
          <a:extLst>
            <a:ext uri="{FF2B5EF4-FFF2-40B4-BE49-F238E27FC236}">
              <a16:creationId xmlns:a16="http://schemas.microsoft.com/office/drawing/2014/main" id="{745F003C-BC52-469F-AAB7-88DBC80CC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4" name="Text Box 7">
          <a:extLst>
            <a:ext uri="{FF2B5EF4-FFF2-40B4-BE49-F238E27FC236}">
              <a16:creationId xmlns:a16="http://schemas.microsoft.com/office/drawing/2014/main" id="{A4EFCD0A-E923-46F8-BAF7-EC751CD7D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5" name="Text Box 7">
          <a:extLst>
            <a:ext uri="{FF2B5EF4-FFF2-40B4-BE49-F238E27FC236}">
              <a16:creationId xmlns:a16="http://schemas.microsoft.com/office/drawing/2014/main" id="{F2BC4E9D-76B9-42BD-99AA-751B775A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6" name="Text Box 7">
          <a:extLst>
            <a:ext uri="{FF2B5EF4-FFF2-40B4-BE49-F238E27FC236}">
              <a16:creationId xmlns:a16="http://schemas.microsoft.com/office/drawing/2014/main" id="{95F7AC90-1550-4792-9759-A570EBF22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7" name="Text Box 7">
          <a:extLst>
            <a:ext uri="{FF2B5EF4-FFF2-40B4-BE49-F238E27FC236}">
              <a16:creationId xmlns:a16="http://schemas.microsoft.com/office/drawing/2014/main" id="{1F7C95F5-CD8C-4C9E-BD76-9A29859116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8" name="Text Box 7">
          <a:extLst>
            <a:ext uri="{FF2B5EF4-FFF2-40B4-BE49-F238E27FC236}">
              <a16:creationId xmlns:a16="http://schemas.microsoft.com/office/drawing/2014/main" id="{8FC37254-D1B0-443A-9E39-E47833FA7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39" name="Text Box 7">
          <a:extLst>
            <a:ext uri="{FF2B5EF4-FFF2-40B4-BE49-F238E27FC236}">
              <a16:creationId xmlns:a16="http://schemas.microsoft.com/office/drawing/2014/main" id="{2DCDAF4F-3691-4A67-BFA2-66FC7965A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0" name="Text Box 7">
          <a:extLst>
            <a:ext uri="{FF2B5EF4-FFF2-40B4-BE49-F238E27FC236}">
              <a16:creationId xmlns:a16="http://schemas.microsoft.com/office/drawing/2014/main" id="{3220336D-B088-4017-8B6A-B536099E9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1" name="Text Box 7">
          <a:extLst>
            <a:ext uri="{FF2B5EF4-FFF2-40B4-BE49-F238E27FC236}">
              <a16:creationId xmlns:a16="http://schemas.microsoft.com/office/drawing/2014/main" id="{AF386A69-CF25-4B7A-ADA5-0F767378B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2" name="Text Box 7">
          <a:extLst>
            <a:ext uri="{FF2B5EF4-FFF2-40B4-BE49-F238E27FC236}">
              <a16:creationId xmlns:a16="http://schemas.microsoft.com/office/drawing/2014/main" id="{DFD8CA27-4D10-4252-9136-0FE36F06E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3" name="Text Box 7">
          <a:extLst>
            <a:ext uri="{FF2B5EF4-FFF2-40B4-BE49-F238E27FC236}">
              <a16:creationId xmlns:a16="http://schemas.microsoft.com/office/drawing/2014/main" id="{E16A16BB-0F24-4A75-980F-DBE412A2E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4" name="Text Box 7">
          <a:extLst>
            <a:ext uri="{FF2B5EF4-FFF2-40B4-BE49-F238E27FC236}">
              <a16:creationId xmlns:a16="http://schemas.microsoft.com/office/drawing/2014/main" id="{2041CFA6-F9DA-4A2C-8A70-E62A4981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5" name="Text Box 7">
          <a:extLst>
            <a:ext uri="{FF2B5EF4-FFF2-40B4-BE49-F238E27FC236}">
              <a16:creationId xmlns:a16="http://schemas.microsoft.com/office/drawing/2014/main" id="{BDEBAB30-1715-42A6-A28B-0B542A868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6" name="Text Box 7">
          <a:extLst>
            <a:ext uri="{FF2B5EF4-FFF2-40B4-BE49-F238E27FC236}">
              <a16:creationId xmlns:a16="http://schemas.microsoft.com/office/drawing/2014/main" id="{E7A32012-EF73-4E8C-8A36-EB5B24406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7" name="Text Box 7">
          <a:extLst>
            <a:ext uri="{FF2B5EF4-FFF2-40B4-BE49-F238E27FC236}">
              <a16:creationId xmlns:a16="http://schemas.microsoft.com/office/drawing/2014/main" id="{BD6F4756-29C3-4651-AE72-261C0EB35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8" name="Text Box 7">
          <a:extLst>
            <a:ext uri="{FF2B5EF4-FFF2-40B4-BE49-F238E27FC236}">
              <a16:creationId xmlns:a16="http://schemas.microsoft.com/office/drawing/2014/main" id="{BAA3B4F1-B014-41E3-8926-539B0DB04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49" name="Text Box 7">
          <a:extLst>
            <a:ext uri="{FF2B5EF4-FFF2-40B4-BE49-F238E27FC236}">
              <a16:creationId xmlns:a16="http://schemas.microsoft.com/office/drawing/2014/main" id="{C7CF9DD9-8230-4BC0-83FE-40A461104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0" name="Text Box 7">
          <a:extLst>
            <a:ext uri="{FF2B5EF4-FFF2-40B4-BE49-F238E27FC236}">
              <a16:creationId xmlns:a16="http://schemas.microsoft.com/office/drawing/2014/main" id="{6266BC5E-0E2B-40C2-9C43-D5F457AAB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1" name="Text Box 7">
          <a:extLst>
            <a:ext uri="{FF2B5EF4-FFF2-40B4-BE49-F238E27FC236}">
              <a16:creationId xmlns:a16="http://schemas.microsoft.com/office/drawing/2014/main" id="{3B9EC704-6EE6-45BD-AEE2-424AD08F10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2" name="Text Box 7">
          <a:extLst>
            <a:ext uri="{FF2B5EF4-FFF2-40B4-BE49-F238E27FC236}">
              <a16:creationId xmlns:a16="http://schemas.microsoft.com/office/drawing/2014/main" id="{5AF727FC-58F0-4F50-80CB-2F37383EB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3" name="Text Box 7">
          <a:extLst>
            <a:ext uri="{FF2B5EF4-FFF2-40B4-BE49-F238E27FC236}">
              <a16:creationId xmlns:a16="http://schemas.microsoft.com/office/drawing/2014/main" id="{27F801F1-F3CF-4C82-819B-457F8A072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4" name="Text Box 7">
          <a:extLst>
            <a:ext uri="{FF2B5EF4-FFF2-40B4-BE49-F238E27FC236}">
              <a16:creationId xmlns:a16="http://schemas.microsoft.com/office/drawing/2014/main" id="{F8D1ED91-C334-45DF-B962-E6FADA424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5" name="Text Box 7">
          <a:extLst>
            <a:ext uri="{FF2B5EF4-FFF2-40B4-BE49-F238E27FC236}">
              <a16:creationId xmlns:a16="http://schemas.microsoft.com/office/drawing/2014/main" id="{A716BEFC-66A5-4406-8D2A-C4DD1C46A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6" name="Text Box 7">
          <a:extLst>
            <a:ext uri="{FF2B5EF4-FFF2-40B4-BE49-F238E27FC236}">
              <a16:creationId xmlns:a16="http://schemas.microsoft.com/office/drawing/2014/main" id="{87A7E8AC-A9F3-42D6-A6D8-48960096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7" name="Text Box 7">
          <a:extLst>
            <a:ext uri="{FF2B5EF4-FFF2-40B4-BE49-F238E27FC236}">
              <a16:creationId xmlns:a16="http://schemas.microsoft.com/office/drawing/2014/main" id="{B2B2D71E-973A-47FF-A7B3-55F5547FE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8" name="Text Box 7">
          <a:extLst>
            <a:ext uri="{FF2B5EF4-FFF2-40B4-BE49-F238E27FC236}">
              <a16:creationId xmlns:a16="http://schemas.microsoft.com/office/drawing/2014/main" id="{10AB5AB9-FAD5-441B-BC67-82FB75D20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59" name="Text Box 7">
          <a:extLst>
            <a:ext uri="{FF2B5EF4-FFF2-40B4-BE49-F238E27FC236}">
              <a16:creationId xmlns:a16="http://schemas.microsoft.com/office/drawing/2014/main" id="{39DD8E4C-4691-4FBF-9E43-8663525A26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0" name="Text Box 7">
          <a:extLst>
            <a:ext uri="{FF2B5EF4-FFF2-40B4-BE49-F238E27FC236}">
              <a16:creationId xmlns:a16="http://schemas.microsoft.com/office/drawing/2014/main" id="{08147865-F0FE-4CA9-A3B9-50ABFF41F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1" name="Text Box 7">
          <a:extLst>
            <a:ext uri="{FF2B5EF4-FFF2-40B4-BE49-F238E27FC236}">
              <a16:creationId xmlns:a16="http://schemas.microsoft.com/office/drawing/2014/main" id="{B9BA051A-A9C0-4F5A-9407-AFD9BAA17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2" name="Text Box 7">
          <a:extLst>
            <a:ext uri="{FF2B5EF4-FFF2-40B4-BE49-F238E27FC236}">
              <a16:creationId xmlns:a16="http://schemas.microsoft.com/office/drawing/2014/main" id="{B286CB32-A283-4EE8-A954-855E27F6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3" name="Text Box 7">
          <a:extLst>
            <a:ext uri="{FF2B5EF4-FFF2-40B4-BE49-F238E27FC236}">
              <a16:creationId xmlns:a16="http://schemas.microsoft.com/office/drawing/2014/main" id="{1E25B73D-5770-4C70-AF1C-88978AA6F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4" name="Text Box 7">
          <a:extLst>
            <a:ext uri="{FF2B5EF4-FFF2-40B4-BE49-F238E27FC236}">
              <a16:creationId xmlns:a16="http://schemas.microsoft.com/office/drawing/2014/main" id="{32F51D86-17A3-4781-888C-852612AD0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5" name="Text Box 7">
          <a:extLst>
            <a:ext uri="{FF2B5EF4-FFF2-40B4-BE49-F238E27FC236}">
              <a16:creationId xmlns:a16="http://schemas.microsoft.com/office/drawing/2014/main" id="{60955124-ABC8-4048-A39D-5AD7FD439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6" name="Text Box 7">
          <a:extLst>
            <a:ext uri="{FF2B5EF4-FFF2-40B4-BE49-F238E27FC236}">
              <a16:creationId xmlns:a16="http://schemas.microsoft.com/office/drawing/2014/main" id="{9A970706-462E-42A3-98D8-261F71284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7" name="Text Box 7">
          <a:extLst>
            <a:ext uri="{FF2B5EF4-FFF2-40B4-BE49-F238E27FC236}">
              <a16:creationId xmlns:a16="http://schemas.microsoft.com/office/drawing/2014/main" id="{BD35D608-16FC-4602-AF64-21B9440B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8" name="Text Box 7">
          <a:extLst>
            <a:ext uri="{FF2B5EF4-FFF2-40B4-BE49-F238E27FC236}">
              <a16:creationId xmlns:a16="http://schemas.microsoft.com/office/drawing/2014/main" id="{7ACDCCDB-37B4-4A79-87EF-201D5A5226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69" name="Text Box 7">
          <a:extLst>
            <a:ext uri="{FF2B5EF4-FFF2-40B4-BE49-F238E27FC236}">
              <a16:creationId xmlns:a16="http://schemas.microsoft.com/office/drawing/2014/main" id="{0AF7A469-4849-4659-B0B2-58C5B4F8E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0" name="Text Box 7">
          <a:extLst>
            <a:ext uri="{FF2B5EF4-FFF2-40B4-BE49-F238E27FC236}">
              <a16:creationId xmlns:a16="http://schemas.microsoft.com/office/drawing/2014/main" id="{B2710686-E4D7-4DC7-B229-31105009F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1" name="Text Box 7">
          <a:extLst>
            <a:ext uri="{FF2B5EF4-FFF2-40B4-BE49-F238E27FC236}">
              <a16:creationId xmlns:a16="http://schemas.microsoft.com/office/drawing/2014/main" id="{92B10C72-3B05-4C32-B1D0-C6866273E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2" name="Text Box 7">
          <a:extLst>
            <a:ext uri="{FF2B5EF4-FFF2-40B4-BE49-F238E27FC236}">
              <a16:creationId xmlns:a16="http://schemas.microsoft.com/office/drawing/2014/main" id="{B90209BB-E145-4555-8965-DB1F17907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3" name="Text Box 7">
          <a:extLst>
            <a:ext uri="{FF2B5EF4-FFF2-40B4-BE49-F238E27FC236}">
              <a16:creationId xmlns:a16="http://schemas.microsoft.com/office/drawing/2014/main" id="{E14F050F-4D23-40E3-BA2A-015237035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4" name="Text Box 7">
          <a:extLst>
            <a:ext uri="{FF2B5EF4-FFF2-40B4-BE49-F238E27FC236}">
              <a16:creationId xmlns:a16="http://schemas.microsoft.com/office/drawing/2014/main" id="{4C872673-8578-4C71-A317-9904587C0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5" name="Text Box 7">
          <a:extLst>
            <a:ext uri="{FF2B5EF4-FFF2-40B4-BE49-F238E27FC236}">
              <a16:creationId xmlns:a16="http://schemas.microsoft.com/office/drawing/2014/main" id="{02830D47-6756-4EA9-BECB-7DC35E5BD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6" name="Text Box 7">
          <a:extLst>
            <a:ext uri="{FF2B5EF4-FFF2-40B4-BE49-F238E27FC236}">
              <a16:creationId xmlns:a16="http://schemas.microsoft.com/office/drawing/2014/main" id="{92516AED-DDDD-4A16-BC5F-A16FC1B0E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7" name="Text Box 7">
          <a:extLst>
            <a:ext uri="{FF2B5EF4-FFF2-40B4-BE49-F238E27FC236}">
              <a16:creationId xmlns:a16="http://schemas.microsoft.com/office/drawing/2014/main" id="{11A0DBD3-E1AC-4F9B-BA30-77710E6C9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8" name="Text Box 7">
          <a:extLst>
            <a:ext uri="{FF2B5EF4-FFF2-40B4-BE49-F238E27FC236}">
              <a16:creationId xmlns:a16="http://schemas.microsoft.com/office/drawing/2014/main" id="{D9754CA3-1F1E-408E-97BF-CBF5A058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79" name="Text Box 7">
          <a:extLst>
            <a:ext uri="{FF2B5EF4-FFF2-40B4-BE49-F238E27FC236}">
              <a16:creationId xmlns:a16="http://schemas.microsoft.com/office/drawing/2014/main" id="{BBC055A9-675E-4D01-89C6-E8135F24D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0" name="Text Box 7">
          <a:extLst>
            <a:ext uri="{FF2B5EF4-FFF2-40B4-BE49-F238E27FC236}">
              <a16:creationId xmlns:a16="http://schemas.microsoft.com/office/drawing/2014/main" id="{40993C01-45F5-45A7-98BF-C403E7309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1" name="Text Box 7">
          <a:extLst>
            <a:ext uri="{FF2B5EF4-FFF2-40B4-BE49-F238E27FC236}">
              <a16:creationId xmlns:a16="http://schemas.microsoft.com/office/drawing/2014/main" id="{E9662569-F49A-4CE2-9EB1-CD6D1E469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2" name="Text Box 7">
          <a:extLst>
            <a:ext uri="{FF2B5EF4-FFF2-40B4-BE49-F238E27FC236}">
              <a16:creationId xmlns:a16="http://schemas.microsoft.com/office/drawing/2014/main" id="{A5567306-BABF-4AB6-9DB6-B130FFEE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3" name="Text Box 7">
          <a:extLst>
            <a:ext uri="{FF2B5EF4-FFF2-40B4-BE49-F238E27FC236}">
              <a16:creationId xmlns:a16="http://schemas.microsoft.com/office/drawing/2014/main" id="{214FE1B7-3752-4809-8609-BF8AD671C9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4" name="Text Box 7">
          <a:extLst>
            <a:ext uri="{FF2B5EF4-FFF2-40B4-BE49-F238E27FC236}">
              <a16:creationId xmlns:a16="http://schemas.microsoft.com/office/drawing/2014/main" id="{84F1F3E7-3F52-4B83-A6EB-EDF646BE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5" name="Text Box 7">
          <a:extLst>
            <a:ext uri="{FF2B5EF4-FFF2-40B4-BE49-F238E27FC236}">
              <a16:creationId xmlns:a16="http://schemas.microsoft.com/office/drawing/2014/main" id="{808D40EA-57A0-4A19-82D5-0020ABEDF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6" name="Text Box 7">
          <a:extLst>
            <a:ext uri="{FF2B5EF4-FFF2-40B4-BE49-F238E27FC236}">
              <a16:creationId xmlns:a16="http://schemas.microsoft.com/office/drawing/2014/main" id="{A58D79A0-9E5C-4E44-ABE2-D642E7B15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7" name="Text Box 7">
          <a:extLst>
            <a:ext uri="{FF2B5EF4-FFF2-40B4-BE49-F238E27FC236}">
              <a16:creationId xmlns:a16="http://schemas.microsoft.com/office/drawing/2014/main" id="{BBD3877F-025B-4470-ADED-FA95A281B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8" name="Text Box 7">
          <a:extLst>
            <a:ext uri="{FF2B5EF4-FFF2-40B4-BE49-F238E27FC236}">
              <a16:creationId xmlns:a16="http://schemas.microsoft.com/office/drawing/2014/main" id="{98BF0696-3F54-4AD9-AA19-B1ED45AD1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89" name="Text Box 7">
          <a:extLst>
            <a:ext uri="{FF2B5EF4-FFF2-40B4-BE49-F238E27FC236}">
              <a16:creationId xmlns:a16="http://schemas.microsoft.com/office/drawing/2014/main" id="{EAC41C77-067F-4F08-8F65-6943701B6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90" name="Text Box 7">
          <a:extLst>
            <a:ext uri="{FF2B5EF4-FFF2-40B4-BE49-F238E27FC236}">
              <a16:creationId xmlns:a16="http://schemas.microsoft.com/office/drawing/2014/main" id="{F3CF078C-82D6-457D-91A5-12CF0E3BD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91" name="Text Box 7">
          <a:extLst>
            <a:ext uri="{FF2B5EF4-FFF2-40B4-BE49-F238E27FC236}">
              <a16:creationId xmlns:a16="http://schemas.microsoft.com/office/drawing/2014/main" id="{0E028B67-5126-4278-9AA7-C06A0BF6A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92" name="Text Box 7">
          <a:extLst>
            <a:ext uri="{FF2B5EF4-FFF2-40B4-BE49-F238E27FC236}">
              <a16:creationId xmlns:a16="http://schemas.microsoft.com/office/drawing/2014/main" id="{0CE4AC7F-A75D-4D2C-B1B2-7267D9DB7B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93" name="Text Box 7">
          <a:extLst>
            <a:ext uri="{FF2B5EF4-FFF2-40B4-BE49-F238E27FC236}">
              <a16:creationId xmlns:a16="http://schemas.microsoft.com/office/drawing/2014/main" id="{71BB7B80-851D-496C-A874-204F08033C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98" name="Text Box 7">
          <a:extLst>
            <a:ext uri="{FF2B5EF4-FFF2-40B4-BE49-F238E27FC236}">
              <a16:creationId xmlns:a16="http://schemas.microsoft.com/office/drawing/2014/main" id="{852D2EEA-9873-41F4-BA06-A27BAEA69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99" name="Text Box 7">
          <a:extLst>
            <a:ext uri="{FF2B5EF4-FFF2-40B4-BE49-F238E27FC236}">
              <a16:creationId xmlns:a16="http://schemas.microsoft.com/office/drawing/2014/main" id="{036F6AF1-2394-4239-9D15-9A89965BC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0" name="Text Box 7">
          <a:extLst>
            <a:ext uri="{FF2B5EF4-FFF2-40B4-BE49-F238E27FC236}">
              <a16:creationId xmlns:a16="http://schemas.microsoft.com/office/drawing/2014/main" id="{D6523399-BEEA-4783-8EB2-16E72652A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1" name="Text Box 7">
          <a:extLst>
            <a:ext uri="{FF2B5EF4-FFF2-40B4-BE49-F238E27FC236}">
              <a16:creationId xmlns:a16="http://schemas.microsoft.com/office/drawing/2014/main" id="{D2C39EB9-ED52-4446-904F-EBEBEB70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2" name="Text Box 7">
          <a:extLst>
            <a:ext uri="{FF2B5EF4-FFF2-40B4-BE49-F238E27FC236}">
              <a16:creationId xmlns:a16="http://schemas.microsoft.com/office/drawing/2014/main" id="{03542A1F-CC20-4691-9200-186E49069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3" name="Text Box 7">
          <a:extLst>
            <a:ext uri="{FF2B5EF4-FFF2-40B4-BE49-F238E27FC236}">
              <a16:creationId xmlns:a16="http://schemas.microsoft.com/office/drawing/2014/main" id="{9EB8F2AA-CADA-4F19-B2A7-F922C205F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4" name="Text Box 7">
          <a:extLst>
            <a:ext uri="{FF2B5EF4-FFF2-40B4-BE49-F238E27FC236}">
              <a16:creationId xmlns:a16="http://schemas.microsoft.com/office/drawing/2014/main" id="{394236FB-F260-4E5C-916C-574EF8319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5" name="Text Box 7">
          <a:extLst>
            <a:ext uri="{FF2B5EF4-FFF2-40B4-BE49-F238E27FC236}">
              <a16:creationId xmlns:a16="http://schemas.microsoft.com/office/drawing/2014/main" id="{C35A9FCC-2412-4AA5-B0FA-E65730F90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6" name="Text Box 7">
          <a:extLst>
            <a:ext uri="{FF2B5EF4-FFF2-40B4-BE49-F238E27FC236}">
              <a16:creationId xmlns:a16="http://schemas.microsoft.com/office/drawing/2014/main" id="{E7E27B5F-A9F6-48CF-A173-BA9EA7C6B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7" name="Text Box 7">
          <a:extLst>
            <a:ext uri="{FF2B5EF4-FFF2-40B4-BE49-F238E27FC236}">
              <a16:creationId xmlns:a16="http://schemas.microsoft.com/office/drawing/2014/main" id="{C02BE871-F5F2-4D8D-AAB3-EB3C64026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8" name="Text Box 7">
          <a:extLst>
            <a:ext uri="{FF2B5EF4-FFF2-40B4-BE49-F238E27FC236}">
              <a16:creationId xmlns:a16="http://schemas.microsoft.com/office/drawing/2014/main" id="{CF378E58-5F21-4C5E-AF45-A9C2F3F79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09" name="Text Box 7">
          <a:extLst>
            <a:ext uri="{FF2B5EF4-FFF2-40B4-BE49-F238E27FC236}">
              <a16:creationId xmlns:a16="http://schemas.microsoft.com/office/drawing/2014/main" id="{7E50FB1A-E290-4956-AA7E-548EA3E86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0" name="Text Box 7">
          <a:extLst>
            <a:ext uri="{FF2B5EF4-FFF2-40B4-BE49-F238E27FC236}">
              <a16:creationId xmlns:a16="http://schemas.microsoft.com/office/drawing/2014/main" id="{5B16B14B-8D30-4817-8D8C-FDAE36154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1" name="Text Box 7">
          <a:extLst>
            <a:ext uri="{FF2B5EF4-FFF2-40B4-BE49-F238E27FC236}">
              <a16:creationId xmlns:a16="http://schemas.microsoft.com/office/drawing/2014/main" id="{449F97A6-0F02-492B-B63C-B445BA480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2" name="Text Box 7">
          <a:extLst>
            <a:ext uri="{FF2B5EF4-FFF2-40B4-BE49-F238E27FC236}">
              <a16:creationId xmlns:a16="http://schemas.microsoft.com/office/drawing/2014/main" id="{6476BF48-B98B-4A61-9DFA-039A1821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3" name="Text Box 7">
          <a:extLst>
            <a:ext uri="{FF2B5EF4-FFF2-40B4-BE49-F238E27FC236}">
              <a16:creationId xmlns:a16="http://schemas.microsoft.com/office/drawing/2014/main" id="{42D5322D-68D6-4E09-9A66-A9F74393A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4" name="Text Box 7">
          <a:extLst>
            <a:ext uri="{FF2B5EF4-FFF2-40B4-BE49-F238E27FC236}">
              <a16:creationId xmlns:a16="http://schemas.microsoft.com/office/drawing/2014/main" id="{C4560176-7F0C-413A-8C3B-0A60B36E12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5" name="Text Box 7">
          <a:extLst>
            <a:ext uri="{FF2B5EF4-FFF2-40B4-BE49-F238E27FC236}">
              <a16:creationId xmlns:a16="http://schemas.microsoft.com/office/drawing/2014/main" id="{BA5797A2-90AE-4BF8-81A6-A02EE34F4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6" name="Text Box 7">
          <a:extLst>
            <a:ext uri="{FF2B5EF4-FFF2-40B4-BE49-F238E27FC236}">
              <a16:creationId xmlns:a16="http://schemas.microsoft.com/office/drawing/2014/main" id="{074F3054-204C-41D7-97BD-816EA5CED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7" name="Text Box 7">
          <a:extLst>
            <a:ext uri="{FF2B5EF4-FFF2-40B4-BE49-F238E27FC236}">
              <a16:creationId xmlns:a16="http://schemas.microsoft.com/office/drawing/2014/main" id="{DF5E3628-4E82-4C91-A55B-1FB137882E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8" name="Text Box 7">
          <a:extLst>
            <a:ext uri="{FF2B5EF4-FFF2-40B4-BE49-F238E27FC236}">
              <a16:creationId xmlns:a16="http://schemas.microsoft.com/office/drawing/2014/main" id="{087441F8-8587-4DAB-8600-542238407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19" name="Text Box 7">
          <a:extLst>
            <a:ext uri="{FF2B5EF4-FFF2-40B4-BE49-F238E27FC236}">
              <a16:creationId xmlns:a16="http://schemas.microsoft.com/office/drawing/2014/main" id="{ECB2FDB4-5D19-4075-B1CE-662282E6A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0" name="Text Box 7">
          <a:extLst>
            <a:ext uri="{FF2B5EF4-FFF2-40B4-BE49-F238E27FC236}">
              <a16:creationId xmlns:a16="http://schemas.microsoft.com/office/drawing/2014/main" id="{A05676B3-346C-4639-AF7A-ED105AD38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1" name="Text Box 7">
          <a:extLst>
            <a:ext uri="{FF2B5EF4-FFF2-40B4-BE49-F238E27FC236}">
              <a16:creationId xmlns:a16="http://schemas.microsoft.com/office/drawing/2014/main" id="{881C0AA1-6066-4421-A779-18269B8A9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2" name="Text Box 7">
          <a:extLst>
            <a:ext uri="{FF2B5EF4-FFF2-40B4-BE49-F238E27FC236}">
              <a16:creationId xmlns:a16="http://schemas.microsoft.com/office/drawing/2014/main" id="{CBCD7A80-8806-460E-AF16-5F66B1D7A9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3" name="Text Box 7">
          <a:extLst>
            <a:ext uri="{FF2B5EF4-FFF2-40B4-BE49-F238E27FC236}">
              <a16:creationId xmlns:a16="http://schemas.microsoft.com/office/drawing/2014/main" id="{BD9592C2-0C01-4898-BA96-CADD88826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4" name="Text Box 7">
          <a:extLst>
            <a:ext uri="{FF2B5EF4-FFF2-40B4-BE49-F238E27FC236}">
              <a16:creationId xmlns:a16="http://schemas.microsoft.com/office/drawing/2014/main" id="{4BA2E720-2615-4B3B-9518-53F541CC2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5" name="Text Box 7">
          <a:extLst>
            <a:ext uri="{FF2B5EF4-FFF2-40B4-BE49-F238E27FC236}">
              <a16:creationId xmlns:a16="http://schemas.microsoft.com/office/drawing/2014/main" id="{49F119F1-43C5-4D9D-97F5-5BFD4D107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6" name="Text Box 7">
          <a:extLst>
            <a:ext uri="{FF2B5EF4-FFF2-40B4-BE49-F238E27FC236}">
              <a16:creationId xmlns:a16="http://schemas.microsoft.com/office/drawing/2014/main" id="{656FCC56-BD51-4961-8AFB-4D4051F09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7" name="Text Box 7">
          <a:extLst>
            <a:ext uri="{FF2B5EF4-FFF2-40B4-BE49-F238E27FC236}">
              <a16:creationId xmlns:a16="http://schemas.microsoft.com/office/drawing/2014/main" id="{EC19DDC3-B4DA-4D26-A901-9EDE8294F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8" name="Text Box 7">
          <a:extLst>
            <a:ext uri="{FF2B5EF4-FFF2-40B4-BE49-F238E27FC236}">
              <a16:creationId xmlns:a16="http://schemas.microsoft.com/office/drawing/2014/main" id="{2D96E4DB-ED08-4413-B9E1-05C8818AA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29" name="Text Box 7">
          <a:extLst>
            <a:ext uri="{FF2B5EF4-FFF2-40B4-BE49-F238E27FC236}">
              <a16:creationId xmlns:a16="http://schemas.microsoft.com/office/drawing/2014/main" id="{28528577-C54C-4E83-A69F-89F1559EB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0" name="Text Box 7">
          <a:extLst>
            <a:ext uri="{FF2B5EF4-FFF2-40B4-BE49-F238E27FC236}">
              <a16:creationId xmlns:a16="http://schemas.microsoft.com/office/drawing/2014/main" id="{6874C034-AA17-4FA4-876C-1B197DD2F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1" name="Text Box 7">
          <a:extLst>
            <a:ext uri="{FF2B5EF4-FFF2-40B4-BE49-F238E27FC236}">
              <a16:creationId xmlns:a16="http://schemas.microsoft.com/office/drawing/2014/main" id="{E2FCCDC7-8C13-4CF4-8413-A5C2A67A93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2" name="Text Box 7">
          <a:extLst>
            <a:ext uri="{FF2B5EF4-FFF2-40B4-BE49-F238E27FC236}">
              <a16:creationId xmlns:a16="http://schemas.microsoft.com/office/drawing/2014/main" id="{8DE9C9C5-06F1-4347-AC5C-3D8CC778E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3" name="Text Box 7">
          <a:extLst>
            <a:ext uri="{FF2B5EF4-FFF2-40B4-BE49-F238E27FC236}">
              <a16:creationId xmlns:a16="http://schemas.microsoft.com/office/drawing/2014/main" id="{171B147B-58BC-4CEF-AF4C-7F2E5A276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4" name="Text Box 7">
          <a:extLst>
            <a:ext uri="{FF2B5EF4-FFF2-40B4-BE49-F238E27FC236}">
              <a16:creationId xmlns:a16="http://schemas.microsoft.com/office/drawing/2014/main" id="{D768586F-C87A-49B7-AF88-2E084BC94F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5" name="Text Box 7">
          <a:extLst>
            <a:ext uri="{FF2B5EF4-FFF2-40B4-BE49-F238E27FC236}">
              <a16:creationId xmlns:a16="http://schemas.microsoft.com/office/drawing/2014/main" id="{68C1E706-60AD-484D-BB95-2A1D671FD9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6" name="Text Box 7">
          <a:extLst>
            <a:ext uri="{FF2B5EF4-FFF2-40B4-BE49-F238E27FC236}">
              <a16:creationId xmlns:a16="http://schemas.microsoft.com/office/drawing/2014/main" id="{F1274FA4-DBEE-4030-9B02-FF515EB7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7" name="Text Box 7">
          <a:extLst>
            <a:ext uri="{FF2B5EF4-FFF2-40B4-BE49-F238E27FC236}">
              <a16:creationId xmlns:a16="http://schemas.microsoft.com/office/drawing/2014/main" id="{30A71D53-7570-4BA2-AACF-C369D373E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8" name="Text Box 7">
          <a:extLst>
            <a:ext uri="{FF2B5EF4-FFF2-40B4-BE49-F238E27FC236}">
              <a16:creationId xmlns:a16="http://schemas.microsoft.com/office/drawing/2014/main" id="{17290685-B8D3-4147-95A2-18FB2C904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39" name="Text Box 7">
          <a:extLst>
            <a:ext uri="{FF2B5EF4-FFF2-40B4-BE49-F238E27FC236}">
              <a16:creationId xmlns:a16="http://schemas.microsoft.com/office/drawing/2014/main" id="{E0224878-3190-4F52-AF1F-8C12939E2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0" name="Text Box 7">
          <a:extLst>
            <a:ext uri="{FF2B5EF4-FFF2-40B4-BE49-F238E27FC236}">
              <a16:creationId xmlns:a16="http://schemas.microsoft.com/office/drawing/2014/main" id="{48B07CE1-FF8D-411A-B8E5-952A31230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1" name="Text Box 7">
          <a:extLst>
            <a:ext uri="{FF2B5EF4-FFF2-40B4-BE49-F238E27FC236}">
              <a16:creationId xmlns:a16="http://schemas.microsoft.com/office/drawing/2014/main" id="{072AC9B8-D7F4-4332-8F35-0649E2081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2" name="Text Box 7">
          <a:extLst>
            <a:ext uri="{FF2B5EF4-FFF2-40B4-BE49-F238E27FC236}">
              <a16:creationId xmlns:a16="http://schemas.microsoft.com/office/drawing/2014/main" id="{813E4CAA-E6B4-4027-93EB-5CCBF16D6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3" name="Text Box 7">
          <a:extLst>
            <a:ext uri="{FF2B5EF4-FFF2-40B4-BE49-F238E27FC236}">
              <a16:creationId xmlns:a16="http://schemas.microsoft.com/office/drawing/2014/main" id="{51B0B010-70E3-42B4-BAAA-5031E4F9DB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4" name="Text Box 7">
          <a:extLst>
            <a:ext uri="{FF2B5EF4-FFF2-40B4-BE49-F238E27FC236}">
              <a16:creationId xmlns:a16="http://schemas.microsoft.com/office/drawing/2014/main" id="{8164BF17-212B-4251-ADFF-2B7808651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5" name="Text Box 7">
          <a:extLst>
            <a:ext uri="{FF2B5EF4-FFF2-40B4-BE49-F238E27FC236}">
              <a16:creationId xmlns:a16="http://schemas.microsoft.com/office/drawing/2014/main" id="{66D3F44B-1FFA-40E9-8850-136913EE6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6" name="Text Box 7">
          <a:extLst>
            <a:ext uri="{FF2B5EF4-FFF2-40B4-BE49-F238E27FC236}">
              <a16:creationId xmlns:a16="http://schemas.microsoft.com/office/drawing/2014/main" id="{3F309E24-AD16-4851-9C62-B7B646E6F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7" name="Text Box 7">
          <a:extLst>
            <a:ext uri="{FF2B5EF4-FFF2-40B4-BE49-F238E27FC236}">
              <a16:creationId xmlns:a16="http://schemas.microsoft.com/office/drawing/2014/main" id="{B2BE843A-8C52-458B-BBE3-9438E3DE06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8" name="Text Box 7">
          <a:extLst>
            <a:ext uri="{FF2B5EF4-FFF2-40B4-BE49-F238E27FC236}">
              <a16:creationId xmlns:a16="http://schemas.microsoft.com/office/drawing/2014/main" id="{B3494834-E558-485A-9DD5-FA2280E6E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49" name="Text Box 7">
          <a:extLst>
            <a:ext uri="{FF2B5EF4-FFF2-40B4-BE49-F238E27FC236}">
              <a16:creationId xmlns:a16="http://schemas.microsoft.com/office/drawing/2014/main" id="{B79F8899-6022-4422-820B-2ADF7D1E8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0" name="Text Box 7">
          <a:extLst>
            <a:ext uri="{FF2B5EF4-FFF2-40B4-BE49-F238E27FC236}">
              <a16:creationId xmlns:a16="http://schemas.microsoft.com/office/drawing/2014/main" id="{D3292534-43E8-43FF-A407-5FC3CDC5E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1" name="Text Box 7">
          <a:extLst>
            <a:ext uri="{FF2B5EF4-FFF2-40B4-BE49-F238E27FC236}">
              <a16:creationId xmlns:a16="http://schemas.microsoft.com/office/drawing/2014/main" id="{3F4AFF2F-CCB8-4545-98F5-8A13F7A1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2" name="Text Box 7">
          <a:extLst>
            <a:ext uri="{FF2B5EF4-FFF2-40B4-BE49-F238E27FC236}">
              <a16:creationId xmlns:a16="http://schemas.microsoft.com/office/drawing/2014/main" id="{AE14F09A-7793-4098-82B2-02E6F073A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3" name="Text Box 7">
          <a:extLst>
            <a:ext uri="{FF2B5EF4-FFF2-40B4-BE49-F238E27FC236}">
              <a16:creationId xmlns:a16="http://schemas.microsoft.com/office/drawing/2014/main" id="{5899A2FE-3A07-43C2-88F8-1629917D1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4" name="Text Box 7">
          <a:extLst>
            <a:ext uri="{FF2B5EF4-FFF2-40B4-BE49-F238E27FC236}">
              <a16:creationId xmlns:a16="http://schemas.microsoft.com/office/drawing/2014/main" id="{81396D14-9FF5-4F55-8D46-5FC433A9D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5" name="Text Box 7">
          <a:extLst>
            <a:ext uri="{FF2B5EF4-FFF2-40B4-BE49-F238E27FC236}">
              <a16:creationId xmlns:a16="http://schemas.microsoft.com/office/drawing/2014/main" id="{1DCA65EB-297E-412B-AC7B-44BA98A007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6" name="Text Box 7">
          <a:extLst>
            <a:ext uri="{FF2B5EF4-FFF2-40B4-BE49-F238E27FC236}">
              <a16:creationId xmlns:a16="http://schemas.microsoft.com/office/drawing/2014/main" id="{6F34321C-A81D-4FA6-8DF2-4E7830BCE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7" name="Text Box 7">
          <a:extLst>
            <a:ext uri="{FF2B5EF4-FFF2-40B4-BE49-F238E27FC236}">
              <a16:creationId xmlns:a16="http://schemas.microsoft.com/office/drawing/2014/main" id="{3A780A73-81A5-4EE7-86DB-172E6FEDC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8" name="Text Box 7">
          <a:extLst>
            <a:ext uri="{FF2B5EF4-FFF2-40B4-BE49-F238E27FC236}">
              <a16:creationId xmlns:a16="http://schemas.microsoft.com/office/drawing/2014/main" id="{F85EE803-6B27-401C-911E-6574924217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59" name="Text Box 7">
          <a:extLst>
            <a:ext uri="{FF2B5EF4-FFF2-40B4-BE49-F238E27FC236}">
              <a16:creationId xmlns:a16="http://schemas.microsoft.com/office/drawing/2014/main" id="{6FD1D61D-E697-418F-A419-895D261EB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0" name="Text Box 7">
          <a:extLst>
            <a:ext uri="{FF2B5EF4-FFF2-40B4-BE49-F238E27FC236}">
              <a16:creationId xmlns:a16="http://schemas.microsoft.com/office/drawing/2014/main" id="{C41D8CC1-425C-48DC-88EA-2E41A48A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1" name="Text Box 7">
          <a:extLst>
            <a:ext uri="{FF2B5EF4-FFF2-40B4-BE49-F238E27FC236}">
              <a16:creationId xmlns:a16="http://schemas.microsoft.com/office/drawing/2014/main" id="{2455F9BC-3521-46FB-9198-541CAEE80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2" name="Text Box 7">
          <a:extLst>
            <a:ext uri="{FF2B5EF4-FFF2-40B4-BE49-F238E27FC236}">
              <a16:creationId xmlns:a16="http://schemas.microsoft.com/office/drawing/2014/main" id="{610F892C-40EF-4CD9-A739-35BFCFC5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3" name="Text Box 7">
          <a:extLst>
            <a:ext uri="{FF2B5EF4-FFF2-40B4-BE49-F238E27FC236}">
              <a16:creationId xmlns:a16="http://schemas.microsoft.com/office/drawing/2014/main" id="{363B75BA-310D-498F-B25E-FE30C9779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4" name="Text Box 7">
          <a:extLst>
            <a:ext uri="{FF2B5EF4-FFF2-40B4-BE49-F238E27FC236}">
              <a16:creationId xmlns:a16="http://schemas.microsoft.com/office/drawing/2014/main" id="{E1AEE56A-7191-46EF-9FFA-12969A827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5" name="Text Box 7">
          <a:extLst>
            <a:ext uri="{FF2B5EF4-FFF2-40B4-BE49-F238E27FC236}">
              <a16:creationId xmlns:a16="http://schemas.microsoft.com/office/drawing/2014/main" id="{9F4CA688-991D-4E36-9CA1-4C3A3EFD1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6" name="Text Box 7">
          <a:extLst>
            <a:ext uri="{FF2B5EF4-FFF2-40B4-BE49-F238E27FC236}">
              <a16:creationId xmlns:a16="http://schemas.microsoft.com/office/drawing/2014/main" id="{E9B6BAEE-24FC-4594-8CFE-8D7FF996E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7" name="Text Box 7">
          <a:extLst>
            <a:ext uri="{FF2B5EF4-FFF2-40B4-BE49-F238E27FC236}">
              <a16:creationId xmlns:a16="http://schemas.microsoft.com/office/drawing/2014/main" id="{B02995B2-4472-484C-B2F8-4534052352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8" name="Text Box 7">
          <a:extLst>
            <a:ext uri="{FF2B5EF4-FFF2-40B4-BE49-F238E27FC236}">
              <a16:creationId xmlns:a16="http://schemas.microsoft.com/office/drawing/2014/main" id="{099979E2-AB2D-4651-85DB-3BA9029E2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69" name="Text Box 7">
          <a:extLst>
            <a:ext uri="{FF2B5EF4-FFF2-40B4-BE49-F238E27FC236}">
              <a16:creationId xmlns:a16="http://schemas.microsoft.com/office/drawing/2014/main" id="{D6E3C143-D70D-4E11-89DF-8C3427090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0" name="Text Box 7">
          <a:extLst>
            <a:ext uri="{FF2B5EF4-FFF2-40B4-BE49-F238E27FC236}">
              <a16:creationId xmlns:a16="http://schemas.microsoft.com/office/drawing/2014/main" id="{D78F901B-40D0-431A-A6BF-890F9242D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1" name="Text Box 7">
          <a:extLst>
            <a:ext uri="{FF2B5EF4-FFF2-40B4-BE49-F238E27FC236}">
              <a16:creationId xmlns:a16="http://schemas.microsoft.com/office/drawing/2014/main" id="{29F34439-6B87-4BEA-BC5E-B113054FF8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2" name="Text Box 7">
          <a:extLst>
            <a:ext uri="{FF2B5EF4-FFF2-40B4-BE49-F238E27FC236}">
              <a16:creationId xmlns:a16="http://schemas.microsoft.com/office/drawing/2014/main" id="{1A863FC2-497B-4022-93B1-F1638ED70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3" name="Text Box 7">
          <a:extLst>
            <a:ext uri="{FF2B5EF4-FFF2-40B4-BE49-F238E27FC236}">
              <a16:creationId xmlns:a16="http://schemas.microsoft.com/office/drawing/2014/main" id="{3F5D5512-D39F-45AD-9573-37253AD60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4" name="Text Box 7">
          <a:extLst>
            <a:ext uri="{FF2B5EF4-FFF2-40B4-BE49-F238E27FC236}">
              <a16:creationId xmlns:a16="http://schemas.microsoft.com/office/drawing/2014/main" id="{FD453F4B-9A6B-4F87-8F71-549DD6898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5" name="Text Box 7">
          <a:extLst>
            <a:ext uri="{FF2B5EF4-FFF2-40B4-BE49-F238E27FC236}">
              <a16:creationId xmlns:a16="http://schemas.microsoft.com/office/drawing/2014/main" id="{7A5A5110-C2AF-4DE0-BE4D-1A3A2A4E9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6" name="Text Box 7">
          <a:extLst>
            <a:ext uri="{FF2B5EF4-FFF2-40B4-BE49-F238E27FC236}">
              <a16:creationId xmlns:a16="http://schemas.microsoft.com/office/drawing/2014/main" id="{ECCFD226-61CA-432C-8A96-3AD1DE7C3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7" name="Text Box 7">
          <a:extLst>
            <a:ext uri="{FF2B5EF4-FFF2-40B4-BE49-F238E27FC236}">
              <a16:creationId xmlns:a16="http://schemas.microsoft.com/office/drawing/2014/main" id="{C311A3BC-60B5-4865-AF73-C8192C973F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8" name="Text Box 7">
          <a:extLst>
            <a:ext uri="{FF2B5EF4-FFF2-40B4-BE49-F238E27FC236}">
              <a16:creationId xmlns:a16="http://schemas.microsoft.com/office/drawing/2014/main" id="{2794C9B9-8A9B-4652-AAA3-A67A13791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79" name="Text Box 7">
          <a:extLst>
            <a:ext uri="{FF2B5EF4-FFF2-40B4-BE49-F238E27FC236}">
              <a16:creationId xmlns:a16="http://schemas.microsoft.com/office/drawing/2014/main" id="{5168C3F3-4197-4E68-944D-2B67EE92D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0" name="Text Box 7">
          <a:extLst>
            <a:ext uri="{FF2B5EF4-FFF2-40B4-BE49-F238E27FC236}">
              <a16:creationId xmlns:a16="http://schemas.microsoft.com/office/drawing/2014/main" id="{21A177C1-47D4-408D-B116-A98BB1426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1" name="Text Box 7">
          <a:extLst>
            <a:ext uri="{FF2B5EF4-FFF2-40B4-BE49-F238E27FC236}">
              <a16:creationId xmlns:a16="http://schemas.microsoft.com/office/drawing/2014/main" id="{63ED5FFE-57AA-45E2-8A60-D59F2F18D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2" name="Text Box 7">
          <a:extLst>
            <a:ext uri="{FF2B5EF4-FFF2-40B4-BE49-F238E27FC236}">
              <a16:creationId xmlns:a16="http://schemas.microsoft.com/office/drawing/2014/main" id="{00D7973D-6085-465B-9BC2-A9DCFF3D7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3" name="Text Box 7">
          <a:extLst>
            <a:ext uri="{FF2B5EF4-FFF2-40B4-BE49-F238E27FC236}">
              <a16:creationId xmlns:a16="http://schemas.microsoft.com/office/drawing/2014/main" id="{28545DC2-9256-4EE9-A569-B816BBFC2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4" name="Text Box 7">
          <a:extLst>
            <a:ext uri="{FF2B5EF4-FFF2-40B4-BE49-F238E27FC236}">
              <a16:creationId xmlns:a16="http://schemas.microsoft.com/office/drawing/2014/main" id="{D45A6F70-954C-444A-B56F-ABE5E81FA2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5" name="Text Box 7">
          <a:extLst>
            <a:ext uri="{FF2B5EF4-FFF2-40B4-BE49-F238E27FC236}">
              <a16:creationId xmlns:a16="http://schemas.microsoft.com/office/drawing/2014/main" id="{11062191-73DB-4735-A866-A972C73B1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6" name="Text Box 7">
          <a:extLst>
            <a:ext uri="{FF2B5EF4-FFF2-40B4-BE49-F238E27FC236}">
              <a16:creationId xmlns:a16="http://schemas.microsoft.com/office/drawing/2014/main" id="{63F9A238-22A3-4D52-9F0E-89531C3AD6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7" name="Text Box 7">
          <a:extLst>
            <a:ext uri="{FF2B5EF4-FFF2-40B4-BE49-F238E27FC236}">
              <a16:creationId xmlns:a16="http://schemas.microsoft.com/office/drawing/2014/main" id="{31B55431-7310-4754-A3ED-943AE521C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8" name="Text Box 7">
          <a:extLst>
            <a:ext uri="{FF2B5EF4-FFF2-40B4-BE49-F238E27FC236}">
              <a16:creationId xmlns:a16="http://schemas.microsoft.com/office/drawing/2014/main" id="{C1DAFFE1-7851-4866-81E2-6292325AC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89" name="Text Box 7">
          <a:extLst>
            <a:ext uri="{FF2B5EF4-FFF2-40B4-BE49-F238E27FC236}">
              <a16:creationId xmlns:a16="http://schemas.microsoft.com/office/drawing/2014/main" id="{6F6C800F-DF98-4C88-B0A1-2FBCF8AF1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0" name="Text Box 7">
          <a:extLst>
            <a:ext uri="{FF2B5EF4-FFF2-40B4-BE49-F238E27FC236}">
              <a16:creationId xmlns:a16="http://schemas.microsoft.com/office/drawing/2014/main" id="{E901418B-7C2E-4ECD-B5FB-43F5CE491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1" name="Text Box 7">
          <a:extLst>
            <a:ext uri="{FF2B5EF4-FFF2-40B4-BE49-F238E27FC236}">
              <a16:creationId xmlns:a16="http://schemas.microsoft.com/office/drawing/2014/main" id="{EC35687E-3494-426D-A9CA-01794FAF2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2" name="Text Box 7">
          <a:extLst>
            <a:ext uri="{FF2B5EF4-FFF2-40B4-BE49-F238E27FC236}">
              <a16:creationId xmlns:a16="http://schemas.microsoft.com/office/drawing/2014/main" id="{0C315CFD-74C6-470A-92C2-B4D20625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3" name="Text Box 7">
          <a:extLst>
            <a:ext uri="{FF2B5EF4-FFF2-40B4-BE49-F238E27FC236}">
              <a16:creationId xmlns:a16="http://schemas.microsoft.com/office/drawing/2014/main" id="{1946359F-482F-4AD0-9761-5B97BCFE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4" name="Text Box 7">
          <a:extLst>
            <a:ext uri="{FF2B5EF4-FFF2-40B4-BE49-F238E27FC236}">
              <a16:creationId xmlns:a16="http://schemas.microsoft.com/office/drawing/2014/main" id="{9B0AA42F-E1C8-450A-98E7-1F7B460B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5" name="Text Box 7">
          <a:extLst>
            <a:ext uri="{FF2B5EF4-FFF2-40B4-BE49-F238E27FC236}">
              <a16:creationId xmlns:a16="http://schemas.microsoft.com/office/drawing/2014/main" id="{37160B89-A2AF-4B7E-B7C9-0C26469C7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6" name="Text Box 7">
          <a:extLst>
            <a:ext uri="{FF2B5EF4-FFF2-40B4-BE49-F238E27FC236}">
              <a16:creationId xmlns:a16="http://schemas.microsoft.com/office/drawing/2014/main" id="{11C50AAF-C6DA-4C37-B106-720CD4C9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7" name="Text Box 7">
          <a:extLst>
            <a:ext uri="{FF2B5EF4-FFF2-40B4-BE49-F238E27FC236}">
              <a16:creationId xmlns:a16="http://schemas.microsoft.com/office/drawing/2014/main" id="{D6CE1ABD-5899-47CB-9D90-F82CE0C1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8" name="Text Box 7">
          <a:extLst>
            <a:ext uri="{FF2B5EF4-FFF2-40B4-BE49-F238E27FC236}">
              <a16:creationId xmlns:a16="http://schemas.microsoft.com/office/drawing/2014/main" id="{F243E383-E20C-4621-A24C-FDCF80251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799" name="Text Box 7">
          <a:extLst>
            <a:ext uri="{FF2B5EF4-FFF2-40B4-BE49-F238E27FC236}">
              <a16:creationId xmlns:a16="http://schemas.microsoft.com/office/drawing/2014/main" id="{859E25E6-E5FA-490F-97BD-403BFBECB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0" name="Text Box 7">
          <a:extLst>
            <a:ext uri="{FF2B5EF4-FFF2-40B4-BE49-F238E27FC236}">
              <a16:creationId xmlns:a16="http://schemas.microsoft.com/office/drawing/2014/main" id="{92BDF806-71CC-4EDD-8C9F-6E7813F8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1" name="Text Box 7">
          <a:extLst>
            <a:ext uri="{FF2B5EF4-FFF2-40B4-BE49-F238E27FC236}">
              <a16:creationId xmlns:a16="http://schemas.microsoft.com/office/drawing/2014/main" id="{0EE50FAA-9F3F-4FC2-9562-2B68349BD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2" name="Text Box 7">
          <a:extLst>
            <a:ext uri="{FF2B5EF4-FFF2-40B4-BE49-F238E27FC236}">
              <a16:creationId xmlns:a16="http://schemas.microsoft.com/office/drawing/2014/main" id="{507A7A41-1B18-41FB-A619-658F032CA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3" name="Text Box 7">
          <a:extLst>
            <a:ext uri="{FF2B5EF4-FFF2-40B4-BE49-F238E27FC236}">
              <a16:creationId xmlns:a16="http://schemas.microsoft.com/office/drawing/2014/main" id="{53731DE3-8E47-4A51-97BF-98545BBA6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4" name="Text Box 7">
          <a:extLst>
            <a:ext uri="{FF2B5EF4-FFF2-40B4-BE49-F238E27FC236}">
              <a16:creationId xmlns:a16="http://schemas.microsoft.com/office/drawing/2014/main" id="{605A79A2-9E6F-4578-A5B8-D497773B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5" name="Text Box 7">
          <a:extLst>
            <a:ext uri="{FF2B5EF4-FFF2-40B4-BE49-F238E27FC236}">
              <a16:creationId xmlns:a16="http://schemas.microsoft.com/office/drawing/2014/main" id="{27D765B1-0AA1-46D8-AB2E-0E1D39DC47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6" name="Text Box 7">
          <a:extLst>
            <a:ext uri="{FF2B5EF4-FFF2-40B4-BE49-F238E27FC236}">
              <a16:creationId xmlns:a16="http://schemas.microsoft.com/office/drawing/2014/main" id="{0E96663B-4068-4507-AB3E-17487BFF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7" name="Text Box 7">
          <a:extLst>
            <a:ext uri="{FF2B5EF4-FFF2-40B4-BE49-F238E27FC236}">
              <a16:creationId xmlns:a16="http://schemas.microsoft.com/office/drawing/2014/main" id="{D1E78294-D9BF-4F74-BE3F-133AC264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8" name="Text Box 7">
          <a:extLst>
            <a:ext uri="{FF2B5EF4-FFF2-40B4-BE49-F238E27FC236}">
              <a16:creationId xmlns:a16="http://schemas.microsoft.com/office/drawing/2014/main" id="{056C04A4-753F-4404-8255-6632FB63F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09" name="Text Box 7">
          <a:extLst>
            <a:ext uri="{FF2B5EF4-FFF2-40B4-BE49-F238E27FC236}">
              <a16:creationId xmlns:a16="http://schemas.microsoft.com/office/drawing/2014/main" id="{70528BD0-A70A-4C99-A911-5A08F2BBA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0" name="Text Box 7">
          <a:extLst>
            <a:ext uri="{FF2B5EF4-FFF2-40B4-BE49-F238E27FC236}">
              <a16:creationId xmlns:a16="http://schemas.microsoft.com/office/drawing/2014/main" id="{484931F5-689A-4C75-AA4E-610996653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1" name="Text Box 7">
          <a:extLst>
            <a:ext uri="{FF2B5EF4-FFF2-40B4-BE49-F238E27FC236}">
              <a16:creationId xmlns:a16="http://schemas.microsoft.com/office/drawing/2014/main" id="{1DF97CC4-8044-460C-8C80-7D6299D8F9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2" name="Text Box 7">
          <a:extLst>
            <a:ext uri="{FF2B5EF4-FFF2-40B4-BE49-F238E27FC236}">
              <a16:creationId xmlns:a16="http://schemas.microsoft.com/office/drawing/2014/main" id="{8B5952C1-AB67-47A1-B1EA-1A52F5DFE3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3" name="Text Box 7">
          <a:extLst>
            <a:ext uri="{FF2B5EF4-FFF2-40B4-BE49-F238E27FC236}">
              <a16:creationId xmlns:a16="http://schemas.microsoft.com/office/drawing/2014/main" id="{933E048B-BE8D-4EDC-8E21-85CD9221B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4" name="Text Box 7">
          <a:extLst>
            <a:ext uri="{FF2B5EF4-FFF2-40B4-BE49-F238E27FC236}">
              <a16:creationId xmlns:a16="http://schemas.microsoft.com/office/drawing/2014/main" id="{1E76C81C-55DF-4DE5-8F23-4B724E0CE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5" name="Text Box 7">
          <a:extLst>
            <a:ext uri="{FF2B5EF4-FFF2-40B4-BE49-F238E27FC236}">
              <a16:creationId xmlns:a16="http://schemas.microsoft.com/office/drawing/2014/main" id="{96AEC76E-AF89-4C1E-8FC1-F7B6FBA9F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6" name="Text Box 7">
          <a:extLst>
            <a:ext uri="{FF2B5EF4-FFF2-40B4-BE49-F238E27FC236}">
              <a16:creationId xmlns:a16="http://schemas.microsoft.com/office/drawing/2014/main" id="{26897174-6F28-49D9-B101-DAF345BFA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7" name="Text Box 7">
          <a:extLst>
            <a:ext uri="{FF2B5EF4-FFF2-40B4-BE49-F238E27FC236}">
              <a16:creationId xmlns:a16="http://schemas.microsoft.com/office/drawing/2014/main" id="{144885BC-B3C1-4A75-9D29-08CBB64A9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8" name="Text Box 7">
          <a:extLst>
            <a:ext uri="{FF2B5EF4-FFF2-40B4-BE49-F238E27FC236}">
              <a16:creationId xmlns:a16="http://schemas.microsoft.com/office/drawing/2014/main" id="{821E3F1E-272F-4118-A9C2-03EC49A1A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19" name="Text Box 7">
          <a:extLst>
            <a:ext uri="{FF2B5EF4-FFF2-40B4-BE49-F238E27FC236}">
              <a16:creationId xmlns:a16="http://schemas.microsoft.com/office/drawing/2014/main" id="{DAF5D970-69F7-4C76-8A70-6022FA2A5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0" name="Text Box 7">
          <a:extLst>
            <a:ext uri="{FF2B5EF4-FFF2-40B4-BE49-F238E27FC236}">
              <a16:creationId xmlns:a16="http://schemas.microsoft.com/office/drawing/2014/main" id="{522F3AE1-BFFE-4B19-A556-F83795479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1" name="Text Box 7">
          <a:extLst>
            <a:ext uri="{FF2B5EF4-FFF2-40B4-BE49-F238E27FC236}">
              <a16:creationId xmlns:a16="http://schemas.microsoft.com/office/drawing/2014/main" id="{80AB9AA7-31AD-4443-A04F-FC4A9916C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2" name="Text Box 7">
          <a:extLst>
            <a:ext uri="{FF2B5EF4-FFF2-40B4-BE49-F238E27FC236}">
              <a16:creationId xmlns:a16="http://schemas.microsoft.com/office/drawing/2014/main" id="{BE0F8946-8B85-44FB-8AF3-E59BB14DB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3" name="Text Box 7">
          <a:extLst>
            <a:ext uri="{FF2B5EF4-FFF2-40B4-BE49-F238E27FC236}">
              <a16:creationId xmlns:a16="http://schemas.microsoft.com/office/drawing/2014/main" id="{16329F59-08D9-471B-96CA-12CB4667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4" name="Text Box 7">
          <a:extLst>
            <a:ext uri="{FF2B5EF4-FFF2-40B4-BE49-F238E27FC236}">
              <a16:creationId xmlns:a16="http://schemas.microsoft.com/office/drawing/2014/main" id="{791194BA-526D-4346-9A5B-D94DC426E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5" name="Text Box 7">
          <a:extLst>
            <a:ext uri="{FF2B5EF4-FFF2-40B4-BE49-F238E27FC236}">
              <a16:creationId xmlns:a16="http://schemas.microsoft.com/office/drawing/2014/main" id="{CE7BC759-7D87-448B-91E0-6228BD3E5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6" name="Text Box 7">
          <a:extLst>
            <a:ext uri="{FF2B5EF4-FFF2-40B4-BE49-F238E27FC236}">
              <a16:creationId xmlns:a16="http://schemas.microsoft.com/office/drawing/2014/main" id="{97BD5175-518E-4DE5-AF72-61291C4BD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7" name="Text Box 7">
          <a:extLst>
            <a:ext uri="{FF2B5EF4-FFF2-40B4-BE49-F238E27FC236}">
              <a16:creationId xmlns:a16="http://schemas.microsoft.com/office/drawing/2014/main" id="{469650BF-53FE-44CF-8DFF-2C91EFCC4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8" name="Text Box 7">
          <a:extLst>
            <a:ext uri="{FF2B5EF4-FFF2-40B4-BE49-F238E27FC236}">
              <a16:creationId xmlns:a16="http://schemas.microsoft.com/office/drawing/2014/main" id="{865E5117-C388-4778-9DFA-92F055127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29" name="Text Box 7">
          <a:extLst>
            <a:ext uri="{FF2B5EF4-FFF2-40B4-BE49-F238E27FC236}">
              <a16:creationId xmlns:a16="http://schemas.microsoft.com/office/drawing/2014/main" id="{8788FF2C-9BD5-48F0-8E07-18526E8F1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0" name="Text Box 7">
          <a:extLst>
            <a:ext uri="{FF2B5EF4-FFF2-40B4-BE49-F238E27FC236}">
              <a16:creationId xmlns:a16="http://schemas.microsoft.com/office/drawing/2014/main" id="{0B407286-4CB4-42D9-8129-0F32FF603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1" name="Text Box 7">
          <a:extLst>
            <a:ext uri="{FF2B5EF4-FFF2-40B4-BE49-F238E27FC236}">
              <a16:creationId xmlns:a16="http://schemas.microsoft.com/office/drawing/2014/main" id="{8225DF06-28F8-43E5-BFD1-C44AAA955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2" name="Text Box 7">
          <a:extLst>
            <a:ext uri="{FF2B5EF4-FFF2-40B4-BE49-F238E27FC236}">
              <a16:creationId xmlns:a16="http://schemas.microsoft.com/office/drawing/2014/main" id="{8A852548-73B0-4A74-A69C-3887AAC18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3" name="Text Box 7">
          <a:extLst>
            <a:ext uri="{FF2B5EF4-FFF2-40B4-BE49-F238E27FC236}">
              <a16:creationId xmlns:a16="http://schemas.microsoft.com/office/drawing/2014/main" id="{8D7EAB60-F472-4235-9548-710E8823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4" name="Text Box 7">
          <a:extLst>
            <a:ext uri="{FF2B5EF4-FFF2-40B4-BE49-F238E27FC236}">
              <a16:creationId xmlns:a16="http://schemas.microsoft.com/office/drawing/2014/main" id="{3207A90D-7ED2-4453-86B6-BA139D15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5" name="Text Box 7">
          <a:extLst>
            <a:ext uri="{FF2B5EF4-FFF2-40B4-BE49-F238E27FC236}">
              <a16:creationId xmlns:a16="http://schemas.microsoft.com/office/drawing/2014/main" id="{DCD2D024-55FF-484A-A869-2E9315B9C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6" name="Text Box 7">
          <a:extLst>
            <a:ext uri="{FF2B5EF4-FFF2-40B4-BE49-F238E27FC236}">
              <a16:creationId xmlns:a16="http://schemas.microsoft.com/office/drawing/2014/main" id="{53666105-CD2B-4F3D-9CEF-018E176CF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7" name="Text Box 7">
          <a:extLst>
            <a:ext uri="{FF2B5EF4-FFF2-40B4-BE49-F238E27FC236}">
              <a16:creationId xmlns:a16="http://schemas.microsoft.com/office/drawing/2014/main" id="{FB44E5F6-ACFD-45BF-ABDE-F7EEE3F90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8" name="Text Box 7">
          <a:extLst>
            <a:ext uri="{FF2B5EF4-FFF2-40B4-BE49-F238E27FC236}">
              <a16:creationId xmlns:a16="http://schemas.microsoft.com/office/drawing/2014/main" id="{5D39C68A-086A-4370-9509-85AE00FFF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39" name="Text Box 7">
          <a:extLst>
            <a:ext uri="{FF2B5EF4-FFF2-40B4-BE49-F238E27FC236}">
              <a16:creationId xmlns:a16="http://schemas.microsoft.com/office/drawing/2014/main" id="{AAC12574-CA5B-42AA-8D0A-317BD095C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0" name="Text Box 7">
          <a:extLst>
            <a:ext uri="{FF2B5EF4-FFF2-40B4-BE49-F238E27FC236}">
              <a16:creationId xmlns:a16="http://schemas.microsoft.com/office/drawing/2014/main" id="{6C3146C1-59DC-4238-8AC4-AEBA7FD51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1" name="Text Box 7">
          <a:extLst>
            <a:ext uri="{FF2B5EF4-FFF2-40B4-BE49-F238E27FC236}">
              <a16:creationId xmlns:a16="http://schemas.microsoft.com/office/drawing/2014/main" id="{4C4241B4-5973-47C4-8CE6-FA058FCED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2" name="Text Box 7">
          <a:extLst>
            <a:ext uri="{FF2B5EF4-FFF2-40B4-BE49-F238E27FC236}">
              <a16:creationId xmlns:a16="http://schemas.microsoft.com/office/drawing/2014/main" id="{93AF346D-0EDE-4F25-A807-BB3AA4E77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3" name="Text Box 7">
          <a:extLst>
            <a:ext uri="{FF2B5EF4-FFF2-40B4-BE49-F238E27FC236}">
              <a16:creationId xmlns:a16="http://schemas.microsoft.com/office/drawing/2014/main" id="{BB6BFB6D-EDEB-48D2-922A-C9328DCC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4" name="Text Box 7">
          <a:extLst>
            <a:ext uri="{FF2B5EF4-FFF2-40B4-BE49-F238E27FC236}">
              <a16:creationId xmlns:a16="http://schemas.microsoft.com/office/drawing/2014/main" id="{329A9788-56D6-456A-BD98-6D6CA9239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5" name="Text Box 7">
          <a:extLst>
            <a:ext uri="{FF2B5EF4-FFF2-40B4-BE49-F238E27FC236}">
              <a16:creationId xmlns:a16="http://schemas.microsoft.com/office/drawing/2014/main" id="{3F0413F8-8F1C-4796-B9FD-314DFA70E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6" name="Text Box 7">
          <a:extLst>
            <a:ext uri="{FF2B5EF4-FFF2-40B4-BE49-F238E27FC236}">
              <a16:creationId xmlns:a16="http://schemas.microsoft.com/office/drawing/2014/main" id="{6DDD217A-FDE7-40A2-A560-CFE5A9AC6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7" name="Text Box 7">
          <a:extLst>
            <a:ext uri="{FF2B5EF4-FFF2-40B4-BE49-F238E27FC236}">
              <a16:creationId xmlns:a16="http://schemas.microsoft.com/office/drawing/2014/main" id="{51DDB880-5BD9-424A-9986-A1C68D00B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8" name="Text Box 7">
          <a:extLst>
            <a:ext uri="{FF2B5EF4-FFF2-40B4-BE49-F238E27FC236}">
              <a16:creationId xmlns:a16="http://schemas.microsoft.com/office/drawing/2014/main" id="{423BFC5F-4CD7-403C-98F4-184FAF9405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49" name="Text Box 7">
          <a:extLst>
            <a:ext uri="{FF2B5EF4-FFF2-40B4-BE49-F238E27FC236}">
              <a16:creationId xmlns:a16="http://schemas.microsoft.com/office/drawing/2014/main" id="{7D99A603-813D-40DA-9118-39F1770AB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0" name="Text Box 7">
          <a:extLst>
            <a:ext uri="{FF2B5EF4-FFF2-40B4-BE49-F238E27FC236}">
              <a16:creationId xmlns:a16="http://schemas.microsoft.com/office/drawing/2014/main" id="{16C95956-C174-4F07-B9BD-4A1DA548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1" name="Text Box 7">
          <a:extLst>
            <a:ext uri="{FF2B5EF4-FFF2-40B4-BE49-F238E27FC236}">
              <a16:creationId xmlns:a16="http://schemas.microsoft.com/office/drawing/2014/main" id="{38F9EE78-1420-4D0A-B8D2-A10B56179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2" name="Text Box 7">
          <a:extLst>
            <a:ext uri="{FF2B5EF4-FFF2-40B4-BE49-F238E27FC236}">
              <a16:creationId xmlns:a16="http://schemas.microsoft.com/office/drawing/2014/main" id="{E51996E7-79A8-446E-94D1-3B8FD134D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3" name="Text Box 7">
          <a:extLst>
            <a:ext uri="{FF2B5EF4-FFF2-40B4-BE49-F238E27FC236}">
              <a16:creationId xmlns:a16="http://schemas.microsoft.com/office/drawing/2014/main" id="{C92E486A-DE78-4FEB-9CC2-AB15D796A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4" name="Text Box 7">
          <a:extLst>
            <a:ext uri="{FF2B5EF4-FFF2-40B4-BE49-F238E27FC236}">
              <a16:creationId xmlns:a16="http://schemas.microsoft.com/office/drawing/2014/main" id="{5D25CEF0-2F3E-4EE1-8901-671470180E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5" name="Text Box 7">
          <a:extLst>
            <a:ext uri="{FF2B5EF4-FFF2-40B4-BE49-F238E27FC236}">
              <a16:creationId xmlns:a16="http://schemas.microsoft.com/office/drawing/2014/main" id="{B6E02037-7665-40A2-AF93-AAD64E66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6" name="Text Box 7">
          <a:extLst>
            <a:ext uri="{FF2B5EF4-FFF2-40B4-BE49-F238E27FC236}">
              <a16:creationId xmlns:a16="http://schemas.microsoft.com/office/drawing/2014/main" id="{17E7DE84-B05A-4594-9E95-9DA25EEF8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7" name="Text Box 7">
          <a:extLst>
            <a:ext uri="{FF2B5EF4-FFF2-40B4-BE49-F238E27FC236}">
              <a16:creationId xmlns:a16="http://schemas.microsoft.com/office/drawing/2014/main" id="{4E1FE09F-009F-406A-B7FB-DE2AB30B7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8" name="Text Box 7">
          <a:extLst>
            <a:ext uri="{FF2B5EF4-FFF2-40B4-BE49-F238E27FC236}">
              <a16:creationId xmlns:a16="http://schemas.microsoft.com/office/drawing/2014/main" id="{D2559AE8-2370-44F5-B11E-74E9F558A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59" name="Text Box 7">
          <a:extLst>
            <a:ext uri="{FF2B5EF4-FFF2-40B4-BE49-F238E27FC236}">
              <a16:creationId xmlns:a16="http://schemas.microsoft.com/office/drawing/2014/main" id="{90892AA8-0755-437E-AA35-E32C25316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0" name="Text Box 7">
          <a:extLst>
            <a:ext uri="{FF2B5EF4-FFF2-40B4-BE49-F238E27FC236}">
              <a16:creationId xmlns:a16="http://schemas.microsoft.com/office/drawing/2014/main" id="{2B198EDC-729F-4141-99EE-4CB6CE637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1" name="Text Box 7">
          <a:extLst>
            <a:ext uri="{FF2B5EF4-FFF2-40B4-BE49-F238E27FC236}">
              <a16:creationId xmlns:a16="http://schemas.microsoft.com/office/drawing/2014/main" id="{2DCFD882-D5DD-4B30-BF65-B4F7C1271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2" name="Text Box 7">
          <a:extLst>
            <a:ext uri="{FF2B5EF4-FFF2-40B4-BE49-F238E27FC236}">
              <a16:creationId xmlns:a16="http://schemas.microsoft.com/office/drawing/2014/main" id="{28C1B675-4D20-49DF-A3BB-848107CBE1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3" name="Text Box 7">
          <a:extLst>
            <a:ext uri="{FF2B5EF4-FFF2-40B4-BE49-F238E27FC236}">
              <a16:creationId xmlns:a16="http://schemas.microsoft.com/office/drawing/2014/main" id="{C7DA4909-92F8-4773-8A47-57D979AF6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4" name="Text Box 7">
          <a:extLst>
            <a:ext uri="{FF2B5EF4-FFF2-40B4-BE49-F238E27FC236}">
              <a16:creationId xmlns:a16="http://schemas.microsoft.com/office/drawing/2014/main" id="{E4B8E3F0-87E5-4BB6-A291-7F04A00AB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5" name="Text Box 7">
          <a:extLst>
            <a:ext uri="{FF2B5EF4-FFF2-40B4-BE49-F238E27FC236}">
              <a16:creationId xmlns:a16="http://schemas.microsoft.com/office/drawing/2014/main" id="{7ADD17C9-7BDB-476D-B8B5-61618B609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6" name="Text Box 7">
          <a:extLst>
            <a:ext uri="{FF2B5EF4-FFF2-40B4-BE49-F238E27FC236}">
              <a16:creationId xmlns:a16="http://schemas.microsoft.com/office/drawing/2014/main" id="{AC44C0B2-A22C-4237-A8D2-B2C9549B7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7" name="Text Box 7">
          <a:extLst>
            <a:ext uri="{FF2B5EF4-FFF2-40B4-BE49-F238E27FC236}">
              <a16:creationId xmlns:a16="http://schemas.microsoft.com/office/drawing/2014/main" id="{AC8FC91F-15E1-439E-951F-E342BBAC7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8" name="Text Box 7">
          <a:extLst>
            <a:ext uri="{FF2B5EF4-FFF2-40B4-BE49-F238E27FC236}">
              <a16:creationId xmlns:a16="http://schemas.microsoft.com/office/drawing/2014/main" id="{92C1FF01-3604-4A2A-B8D1-4DE96E12A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69" name="Text Box 7">
          <a:extLst>
            <a:ext uri="{FF2B5EF4-FFF2-40B4-BE49-F238E27FC236}">
              <a16:creationId xmlns:a16="http://schemas.microsoft.com/office/drawing/2014/main" id="{4C88E6C4-170B-4BB1-AE03-73A9321B9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0" name="Text Box 7">
          <a:extLst>
            <a:ext uri="{FF2B5EF4-FFF2-40B4-BE49-F238E27FC236}">
              <a16:creationId xmlns:a16="http://schemas.microsoft.com/office/drawing/2014/main" id="{2D939D5C-5D36-4280-B5FE-26B9FD1C0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1" name="Text Box 7">
          <a:extLst>
            <a:ext uri="{FF2B5EF4-FFF2-40B4-BE49-F238E27FC236}">
              <a16:creationId xmlns:a16="http://schemas.microsoft.com/office/drawing/2014/main" id="{BE8A0747-08C3-4559-B72F-4573C9CB3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2" name="Text Box 7">
          <a:extLst>
            <a:ext uri="{FF2B5EF4-FFF2-40B4-BE49-F238E27FC236}">
              <a16:creationId xmlns:a16="http://schemas.microsoft.com/office/drawing/2014/main" id="{590732EE-639E-4C00-A8BF-9B5D867E3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3" name="Text Box 7">
          <a:extLst>
            <a:ext uri="{FF2B5EF4-FFF2-40B4-BE49-F238E27FC236}">
              <a16:creationId xmlns:a16="http://schemas.microsoft.com/office/drawing/2014/main" id="{FFD02A24-58AC-4EA1-BAE2-CB6EE8537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4" name="Text Box 7">
          <a:extLst>
            <a:ext uri="{FF2B5EF4-FFF2-40B4-BE49-F238E27FC236}">
              <a16:creationId xmlns:a16="http://schemas.microsoft.com/office/drawing/2014/main" id="{BB1CE627-2D28-43F1-9E61-BCBCF0660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5" name="Text Box 7">
          <a:extLst>
            <a:ext uri="{FF2B5EF4-FFF2-40B4-BE49-F238E27FC236}">
              <a16:creationId xmlns:a16="http://schemas.microsoft.com/office/drawing/2014/main" id="{5EAD47AE-B47E-4A54-9D6C-36F4E7676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6" name="Text Box 7">
          <a:extLst>
            <a:ext uri="{FF2B5EF4-FFF2-40B4-BE49-F238E27FC236}">
              <a16:creationId xmlns:a16="http://schemas.microsoft.com/office/drawing/2014/main" id="{8165DD7F-B86D-4CE7-996C-F252AAA11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7" name="Text Box 7">
          <a:extLst>
            <a:ext uri="{FF2B5EF4-FFF2-40B4-BE49-F238E27FC236}">
              <a16:creationId xmlns:a16="http://schemas.microsoft.com/office/drawing/2014/main" id="{F5654EEF-FD62-49DE-A83A-472BFDC02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8" name="Text Box 7">
          <a:extLst>
            <a:ext uri="{FF2B5EF4-FFF2-40B4-BE49-F238E27FC236}">
              <a16:creationId xmlns:a16="http://schemas.microsoft.com/office/drawing/2014/main" id="{558F53B4-E222-4B36-843B-4C211CB8B7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79" name="Text Box 7">
          <a:extLst>
            <a:ext uri="{FF2B5EF4-FFF2-40B4-BE49-F238E27FC236}">
              <a16:creationId xmlns:a16="http://schemas.microsoft.com/office/drawing/2014/main" id="{2B0A9A32-35D0-4E00-BC4D-E5369D8E08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0" name="Text Box 7">
          <a:extLst>
            <a:ext uri="{FF2B5EF4-FFF2-40B4-BE49-F238E27FC236}">
              <a16:creationId xmlns:a16="http://schemas.microsoft.com/office/drawing/2014/main" id="{2714918D-8844-4DC3-A93C-F0BAA6658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1" name="Text Box 7">
          <a:extLst>
            <a:ext uri="{FF2B5EF4-FFF2-40B4-BE49-F238E27FC236}">
              <a16:creationId xmlns:a16="http://schemas.microsoft.com/office/drawing/2014/main" id="{ECEA2268-A678-46D3-8AC8-B2C69AC9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2" name="Text Box 7">
          <a:extLst>
            <a:ext uri="{FF2B5EF4-FFF2-40B4-BE49-F238E27FC236}">
              <a16:creationId xmlns:a16="http://schemas.microsoft.com/office/drawing/2014/main" id="{4F98606C-427E-446F-B888-A094718CD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3" name="Text Box 7">
          <a:extLst>
            <a:ext uri="{FF2B5EF4-FFF2-40B4-BE49-F238E27FC236}">
              <a16:creationId xmlns:a16="http://schemas.microsoft.com/office/drawing/2014/main" id="{B068FC2C-DA8F-4724-9E35-01A35A143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4" name="Text Box 7">
          <a:extLst>
            <a:ext uri="{FF2B5EF4-FFF2-40B4-BE49-F238E27FC236}">
              <a16:creationId xmlns:a16="http://schemas.microsoft.com/office/drawing/2014/main" id="{B5568A32-128F-48D1-81CD-4D3B2E8956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5" name="Text Box 7">
          <a:extLst>
            <a:ext uri="{FF2B5EF4-FFF2-40B4-BE49-F238E27FC236}">
              <a16:creationId xmlns:a16="http://schemas.microsoft.com/office/drawing/2014/main" id="{2A04D7B0-2723-4356-80FF-8A92923C5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6" name="Text Box 7">
          <a:extLst>
            <a:ext uri="{FF2B5EF4-FFF2-40B4-BE49-F238E27FC236}">
              <a16:creationId xmlns:a16="http://schemas.microsoft.com/office/drawing/2014/main" id="{08B0E6DA-FD24-484A-9EA0-8CF75E444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7" name="Text Box 7">
          <a:extLst>
            <a:ext uri="{FF2B5EF4-FFF2-40B4-BE49-F238E27FC236}">
              <a16:creationId xmlns:a16="http://schemas.microsoft.com/office/drawing/2014/main" id="{180A1BC2-ABCB-46B7-9C41-BAFFEC7CBD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8" name="Text Box 7">
          <a:extLst>
            <a:ext uri="{FF2B5EF4-FFF2-40B4-BE49-F238E27FC236}">
              <a16:creationId xmlns:a16="http://schemas.microsoft.com/office/drawing/2014/main" id="{858FA83B-1E41-4E88-8EFC-4E3BE813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89" name="Text Box 7">
          <a:extLst>
            <a:ext uri="{FF2B5EF4-FFF2-40B4-BE49-F238E27FC236}">
              <a16:creationId xmlns:a16="http://schemas.microsoft.com/office/drawing/2014/main" id="{6DE7BD45-E65C-4091-9E02-CF267B030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0" name="Text Box 7">
          <a:extLst>
            <a:ext uri="{FF2B5EF4-FFF2-40B4-BE49-F238E27FC236}">
              <a16:creationId xmlns:a16="http://schemas.microsoft.com/office/drawing/2014/main" id="{C2123A68-7FAD-474B-8EEA-51B300474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1" name="Text Box 7">
          <a:extLst>
            <a:ext uri="{FF2B5EF4-FFF2-40B4-BE49-F238E27FC236}">
              <a16:creationId xmlns:a16="http://schemas.microsoft.com/office/drawing/2014/main" id="{39E9B6D4-488E-4CF4-B860-F16752525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2" name="Text Box 7">
          <a:extLst>
            <a:ext uri="{FF2B5EF4-FFF2-40B4-BE49-F238E27FC236}">
              <a16:creationId xmlns:a16="http://schemas.microsoft.com/office/drawing/2014/main" id="{815D5FBF-FC48-4526-A483-360A34C613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3" name="Text Box 7">
          <a:extLst>
            <a:ext uri="{FF2B5EF4-FFF2-40B4-BE49-F238E27FC236}">
              <a16:creationId xmlns:a16="http://schemas.microsoft.com/office/drawing/2014/main" id="{813E467D-59C4-4386-BC77-9D86656B2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4" name="Text Box 7">
          <a:extLst>
            <a:ext uri="{FF2B5EF4-FFF2-40B4-BE49-F238E27FC236}">
              <a16:creationId xmlns:a16="http://schemas.microsoft.com/office/drawing/2014/main" id="{1B48325A-F9B6-404B-BEDA-622836A5A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5" name="Text Box 7">
          <a:extLst>
            <a:ext uri="{FF2B5EF4-FFF2-40B4-BE49-F238E27FC236}">
              <a16:creationId xmlns:a16="http://schemas.microsoft.com/office/drawing/2014/main" id="{B2F0F9CB-63ED-4EB9-B7AB-70B08174F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6" name="Text Box 7">
          <a:extLst>
            <a:ext uri="{FF2B5EF4-FFF2-40B4-BE49-F238E27FC236}">
              <a16:creationId xmlns:a16="http://schemas.microsoft.com/office/drawing/2014/main" id="{3EC41B97-2440-4BD8-90C4-155733D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7" name="Text Box 7">
          <a:extLst>
            <a:ext uri="{FF2B5EF4-FFF2-40B4-BE49-F238E27FC236}">
              <a16:creationId xmlns:a16="http://schemas.microsoft.com/office/drawing/2014/main" id="{B357DF52-B02C-4D3D-B193-29BD8C3B7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8" name="Text Box 7">
          <a:extLst>
            <a:ext uri="{FF2B5EF4-FFF2-40B4-BE49-F238E27FC236}">
              <a16:creationId xmlns:a16="http://schemas.microsoft.com/office/drawing/2014/main" id="{BEDBAB10-5D5A-46F1-A06B-08DA2D75B5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899" name="Text Box 7">
          <a:extLst>
            <a:ext uri="{FF2B5EF4-FFF2-40B4-BE49-F238E27FC236}">
              <a16:creationId xmlns:a16="http://schemas.microsoft.com/office/drawing/2014/main" id="{4F13B86C-A672-4906-A09B-AC6274D84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0" name="Text Box 7">
          <a:extLst>
            <a:ext uri="{FF2B5EF4-FFF2-40B4-BE49-F238E27FC236}">
              <a16:creationId xmlns:a16="http://schemas.microsoft.com/office/drawing/2014/main" id="{E9CB983F-5766-4240-A6DC-825B160FB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1" name="Text Box 7">
          <a:extLst>
            <a:ext uri="{FF2B5EF4-FFF2-40B4-BE49-F238E27FC236}">
              <a16:creationId xmlns:a16="http://schemas.microsoft.com/office/drawing/2014/main" id="{8FD2CF4D-95CA-4602-A3EB-567F2338B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2" name="Text Box 7">
          <a:extLst>
            <a:ext uri="{FF2B5EF4-FFF2-40B4-BE49-F238E27FC236}">
              <a16:creationId xmlns:a16="http://schemas.microsoft.com/office/drawing/2014/main" id="{2AC7F7C4-F4C2-4EAF-821C-C8CBD0611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3" name="Text Box 7">
          <a:extLst>
            <a:ext uri="{FF2B5EF4-FFF2-40B4-BE49-F238E27FC236}">
              <a16:creationId xmlns:a16="http://schemas.microsoft.com/office/drawing/2014/main" id="{03F4013C-4C32-487F-AA61-0E1E39E0C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4" name="Text Box 7">
          <a:extLst>
            <a:ext uri="{FF2B5EF4-FFF2-40B4-BE49-F238E27FC236}">
              <a16:creationId xmlns:a16="http://schemas.microsoft.com/office/drawing/2014/main" id="{CF85B0E2-1C82-4EB4-8737-E841C818B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5" name="Text Box 7">
          <a:extLst>
            <a:ext uri="{FF2B5EF4-FFF2-40B4-BE49-F238E27FC236}">
              <a16:creationId xmlns:a16="http://schemas.microsoft.com/office/drawing/2014/main" id="{691C9AE1-A7AB-4D95-ACD5-1455A918A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7" name="Text Box 7">
          <a:extLst>
            <a:ext uri="{FF2B5EF4-FFF2-40B4-BE49-F238E27FC236}">
              <a16:creationId xmlns:a16="http://schemas.microsoft.com/office/drawing/2014/main" id="{88ECC830-DCF5-421B-B98D-B48CB4077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8" name="Text Box 7">
          <a:extLst>
            <a:ext uri="{FF2B5EF4-FFF2-40B4-BE49-F238E27FC236}">
              <a16:creationId xmlns:a16="http://schemas.microsoft.com/office/drawing/2014/main" id="{6F08BEE2-F799-4B8D-89DB-BE968173F2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09" name="Text Box 7">
          <a:extLst>
            <a:ext uri="{FF2B5EF4-FFF2-40B4-BE49-F238E27FC236}">
              <a16:creationId xmlns:a16="http://schemas.microsoft.com/office/drawing/2014/main" id="{69BE41A5-6E99-4D0D-AC44-87F273BF8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0" name="Text Box 7">
          <a:extLst>
            <a:ext uri="{FF2B5EF4-FFF2-40B4-BE49-F238E27FC236}">
              <a16:creationId xmlns:a16="http://schemas.microsoft.com/office/drawing/2014/main" id="{06B27A0D-ABAB-46B5-9D9E-DF6DA0603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1" name="Text Box 7">
          <a:extLst>
            <a:ext uri="{FF2B5EF4-FFF2-40B4-BE49-F238E27FC236}">
              <a16:creationId xmlns:a16="http://schemas.microsoft.com/office/drawing/2014/main" id="{3A13AD6B-1427-4881-BF18-250D032519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2" name="Text Box 7">
          <a:extLst>
            <a:ext uri="{FF2B5EF4-FFF2-40B4-BE49-F238E27FC236}">
              <a16:creationId xmlns:a16="http://schemas.microsoft.com/office/drawing/2014/main" id="{113231DA-770E-46EC-9AEE-BB95BF5BB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3" name="Text Box 7">
          <a:extLst>
            <a:ext uri="{FF2B5EF4-FFF2-40B4-BE49-F238E27FC236}">
              <a16:creationId xmlns:a16="http://schemas.microsoft.com/office/drawing/2014/main" id="{0228292B-AD6D-44C2-BB92-CFACB83041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4" name="Text Box 7">
          <a:extLst>
            <a:ext uri="{FF2B5EF4-FFF2-40B4-BE49-F238E27FC236}">
              <a16:creationId xmlns:a16="http://schemas.microsoft.com/office/drawing/2014/main" id="{2CC04467-6F34-440F-A1CF-BEAD0D44D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5" name="Text Box 7">
          <a:extLst>
            <a:ext uri="{FF2B5EF4-FFF2-40B4-BE49-F238E27FC236}">
              <a16:creationId xmlns:a16="http://schemas.microsoft.com/office/drawing/2014/main" id="{84741B99-6809-41FC-988E-2ED7F85AC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6" name="Text Box 7">
          <a:extLst>
            <a:ext uri="{FF2B5EF4-FFF2-40B4-BE49-F238E27FC236}">
              <a16:creationId xmlns:a16="http://schemas.microsoft.com/office/drawing/2014/main" id="{5980C44A-6393-4BB0-8798-9D43F76F3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7" name="Text Box 7">
          <a:extLst>
            <a:ext uri="{FF2B5EF4-FFF2-40B4-BE49-F238E27FC236}">
              <a16:creationId xmlns:a16="http://schemas.microsoft.com/office/drawing/2014/main" id="{9DD760A1-9215-412A-A753-437E0E347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8" name="Text Box 7">
          <a:extLst>
            <a:ext uri="{FF2B5EF4-FFF2-40B4-BE49-F238E27FC236}">
              <a16:creationId xmlns:a16="http://schemas.microsoft.com/office/drawing/2014/main" id="{C7CA0471-A5E0-4966-A092-05C0B7216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19" name="Text Box 7">
          <a:extLst>
            <a:ext uri="{FF2B5EF4-FFF2-40B4-BE49-F238E27FC236}">
              <a16:creationId xmlns:a16="http://schemas.microsoft.com/office/drawing/2014/main" id="{50E5C62E-3FCA-4C1C-AB3B-7A4B7C48E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0" name="Text Box 7">
          <a:extLst>
            <a:ext uri="{FF2B5EF4-FFF2-40B4-BE49-F238E27FC236}">
              <a16:creationId xmlns:a16="http://schemas.microsoft.com/office/drawing/2014/main" id="{6A5F8922-6D75-40C4-B417-878186A1BE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1" name="Text Box 7">
          <a:extLst>
            <a:ext uri="{FF2B5EF4-FFF2-40B4-BE49-F238E27FC236}">
              <a16:creationId xmlns:a16="http://schemas.microsoft.com/office/drawing/2014/main" id="{43269A04-5CE5-494F-AE36-15B1AB223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2" name="Text Box 7">
          <a:extLst>
            <a:ext uri="{FF2B5EF4-FFF2-40B4-BE49-F238E27FC236}">
              <a16:creationId xmlns:a16="http://schemas.microsoft.com/office/drawing/2014/main" id="{DC4D7545-1CAC-415F-A6A7-E97AC8BE26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3" name="Text Box 7">
          <a:extLst>
            <a:ext uri="{FF2B5EF4-FFF2-40B4-BE49-F238E27FC236}">
              <a16:creationId xmlns:a16="http://schemas.microsoft.com/office/drawing/2014/main" id="{1A88978E-53E0-49B4-86E7-63AE2111B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4" name="Text Box 7">
          <a:extLst>
            <a:ext uri="{FF2B5EF4-FFF2-40B4-BE49-F238E27FC236}">
              <a16:creationId xmlns:a16="http://schemas.microsoft.com/office/drawing/2014/main" id="{D5B2CE0E-EF14-47B7-888E-A1E52B6F1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5" name="Text Box 7">
          <a:extLst>
            <a:ext uri="{FF2B5EF4-FFF2-40B4-BE49-F238E27FC236}">
              <a16:creationId xmlns:a16="http://schemas.microsoft.com/office/drawing/2014/main" id="{25ED8EEE-9D98-421D-BCB5-02CD7DD951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6" name="Text Box 7">
          <a:extLst>
            <a:ext uri="{FF2B5EF4-FFF2-40B4-BE49-F238E27FC236}">
              <a16:creationId xmlns:a16="http://schemas.microsoft.com/office/drawing/2014/main" id="{EC2A39F0-C922-4DEA-A2EC-19167051B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7" name="Text Box 7">
          <a:extLst>
            <a:ext uri="{FF2B5EF4-FFF2-40B4-BE49-F238E27FC236}">
              <a16:creationId xmlns:a16="http://schemas.microsoft.com/office/drawing/2014/main" id="{EEA7A57F-84E0-4B07-B394-34829099D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8" name="Text Box 7">
          <a:extLst>
            <a:ext uri="{FF2B5EF4-FFF2-40B4-BE49-F238E27FC236}">
              <a16:creationId xmlns:a16="http://schemas.microsoft.com/office/drawing/2014/main" id="{83CF9F90-27D3-4994-8A74-BF86F7404E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29" name="Text Box 7">
          <a:extLst>
            <a:ext uri="{FF2B5EF4-FFF2-40B4-BE49-F238E27FC236}">
              <a16:creationId xmlns:a16="http://schemas.microsoft.com/office/drawing/2014/main" id="{8B534F67-8F15-4D0B-AB60-FF7FFE589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0" name="Text Box 7">
          <a:extLst>
            <a:ext uri="{FF2B5EF4-FFF2-40B4-BE49-F238E27FC236}">
              <a16:creationId xmlns:a16="http://schemas.microsoft.com/office/drawing/2014/main" id="{49B9DF34-7E0F-4083-9F89-400B33B42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1" name="Text Box 7">
          <a:extLst>
            <a:ext uri="{FF2B5EF4-FFF2-40B4-BE49-F238E27FC236}">
              <a16:creationId xmlns:a16="http://schemas.microsoft.com/office/drawing/2014/main" id="{642F1EB4-7A4E-4F51-88F3-AEC0FF0DB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2" name="Text Box 7">
          <a:extLst>
            <a:ext uri="{FF2B5EF4-FFF2-40B4-BE49-F238E27FC236}">
              <a16:creationId xmlns:a16="http://schemas.microsoft.com/office/drawing/2014/main" id="{2719B64D-10F6-4710-A3C1-5D453CD5C2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3" name="Text Box 7">
          <a:extLst>
            <a:ext uri="{FF2B5EF4-FFF2-40B4-BE49-F238E27FC236}">
              <a16:creationId xmlns:a16="http://schemas.microsoft.com/office/drawing/2014/main" id="{CB4FB59C-9275-4018-A25D-5C43FDFE7D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4" name="Text Box 7">
          <a:extLst>
            <a:ext uri="{FF2B5EF4-FFF2-40B4-BE49-F238E27FC236}">
              <a16:creationId xmlns:a16="http://schemas.microsoft.com/office/drawing/2014/main" id="{8FA158A5-547F-452F-9E03-00225789E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5" name="Text Box 7">
          <a:extLst>
            <a:ext uri="{FF2B5EF4-FFF2-40B4-BE49-F238E27FC236}">
              <a16:creationId xmlns:a16="http://schemas.microsoft.com/office/drawing/2014/main" id="{9D1810AB-A214-405C-A8DA-D7610271B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6" name="Text Box 7">
          <a:extLst>
            <a:ext uri="{FF2B5EF4-FFF2-40B4-BE49-F238E27FC236}">
              <a16:creationId xmlns:a16="http://schemas.microsoft.com/office/drawing/2014/main" id="{A76C6B49-9FE9-4871-90A4-388538AF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7" name="Text Box 7">
          <a:extLst>
            <a:ext uri="{FF2B5EF4-FFF2-40B4-BE49-F238E27FC236}">
              <a16:creationId xmlns:a16="http://schemas.microsoft.com/office/drawing/2014/main" id="{56B0DDE5-B504-4CA3-8E43-DCA62A616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8" name="Text Box 7">
          <a:extLst>
            <a:ext uri="{FF2B5EF4-FFF2-40B4-BE49-F238E27FC236}">
              <a16:creationId xmlns:a16="http://schemas.microsoft.com/office/drawing/2014/main" id="{F4B94304-4464-458E-B311-596E103F8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39" name="Text Box 7">
          <a:extLst>
            <a:ext uri="{FF2B5EF4-FFF2-40B4-BE49-F238E27FC236}">
              <a16:creationId xmlns:a16="http://schemas.microsoft.com/office/drawing/2014/main" id="{EF8FEFA0-E41D-498E-A2AA-D7FEF4CF3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0" name="Text Box 7">
          <a:extLst>
            <a:ext uri="{FF2B5EF4-FFF2-40B4-BE49-F238E27FC236}">
              <a16:creationId xmlns:a16="http://schemas.microsoft.com/office/drawing/2014/main" id="{65512D1D-806F-4122-B9F1-E26E1129B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1" name="Text Box 7">
          <a:extLst>
            <a:ext uri="{FF2B5EF4-FFF2-40B4-BE49-F238E27FC236}">
              <a16:creationId xmlns:a16="http://schemas.microsoft.com/office/drawing/2014/main" id="{17D5FC86-04FB-4FB0-BFF5-5D93E0ACA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2" name="Text Box 7">
          <a:extLst>
            <a:ext uri="{FF2B5EF4-FFF2-40B4-BE49-F238E27FC236}">
              <a16:creationId xmlns:a16="http://schemas.microsoft.com/office/drawing/2014/main" id="{571BC7CF-54E7-4C17-BF16-87E18C555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3" name="Text Box 7">
          <a:extLst>
            <a:ext uri="{FF2B5EF4-FFF2-40B4-BE49-F238E27FC236}">
              <a16:creationId xmlns:a16="http://schemas.microsoft.com/office/drawing/2014/main" id="{E01D5EB1-9920-4604-BABC-2D39C4E0D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4" name="Text Box 7">
          <a:extLst>
            <a:ext uri="{FF2B5EF4-FFF2-40B4-BE49-F238E27FC236}">
              <a16:creationId xmlns:a16="http://schemas.microsoft.com/office/drawing/2014/main" id="{15B2D3B3-B775-410B-8835-9AC05FF0F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5" name="Text Box 7">
          <a:extLst>
            <a:ext uri="{FF2B5EF4-FFF2-40B4-BE49-F238E27FC236}">
              <a16:creationId xmlns:a16="http://schemas.microsoft.com/office/drawing/2014/main" id="{6CAC2250-3C4C-4812-95CB-D527CF091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6" name="Text Box 7">
          <a:extLst>
            <a:ext uri="{FF2B5EF4-FFF2-40B4-BE49-F238E27FC236}">
              <a16:creationId xmlns:a16="http://schemas.microsoft.com/office/drawing/2014/main" id="{4ECB5EE9-D8B8-4965-81A1-ED6B5733A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7" name="Text Box 7">
          <a:extLst>
            <a:ext uri="{FF2B5EF4-FFF2-40B4-BE49-F238E27FC236}">
              <a16:creationId xmlns:a16="http://schemas.microsoft.com/office/drawing/2014/main" id="{35E5497B-BC2D-47CC-ACB0-6B0987B7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8" name="Text Box 7">
          <a:extLst>
            <a:ext uri="{FF2B5EF4-FFF2-40B4-BE49-F238E27FC236}">
              <a16:creationId xmlns:a16="http://schemas.microsoft.com/office/drawing/2014/main" id="{68EF7660-EEA7-4030-BF90-A73FE1D4B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49" name="Text Box 7">
          <a:extLst>
            <a:ext uri="{FF2B5EF4-FFF2-40B4-BE49-F238E27FC236}">
              <a16:creationId xmlns:a16="http://schemas.microsoft.com/office/drawing/2014/main" id="{205A513F-2844-4397-9DD2-E11AF694FD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0" name="Text Box 7">
          <a:extLst>
            <a:ext uri="{FF2B5EF4-FFF2-40B4-BE49-F238E27FC236}">
              <a16:creationId xmlns:a16="http://schemas.microsoft.com/office/drawing/2014/main" id="{67E2FDE9-A955-49F3-B46D-BDEF4DD76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1" name="Text Box 7">
          <a:extLst>
            <a:ext uri="{FF2B5EF4-FFF2-40B4-BE49-F238E27FC236}">
              <a16:creationId xmlns:a16="http://schemas.microsoft.com/office/drawing/2014/main" id="{349B7645-1AAA-4515-AB6D-AEF484378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2" name="Text Box 7">
          <a:extLst>
            <a:ext uri="{FF2B5EF4-FFF2-40B4-BE49-F238E27FC236}">
              <a16:creationId xmlns:a16="http://schemas.microsoft.com/office/drawing/2014/main" id="{7053E7A9-8566-4BF3-AE15-2DF9E9EBC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3" name="Text Box 7">
          <a:extLst>
            <a:ext uri="{FF2B5EF4-FFF2-40B4-BE49-F238E27FC236}">
              <a16:creationId xmlns:a16="http://schemas.microsoft.com/office/drawing/2014/main" id="{D44824AA-5AE8-45B0-8951-368A0F4A2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4" name="Text Box 7">
          <a:extLst>
            <a:ext uri="{FF2B5EF4-FFF2-40B4-BE49-F238E27FC236}">
              <a16:creationId xmlns:a16="http://schemas.microsoft.com/office/drawing/2014/main" id="{515A6464-8811-4FF0-921A-F3CA59C06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5" name="Text Box 7">
          <a:extLst>
            <a:ext uri="{FF2B5EF4-FFF2-40B4-BE49-F238E27FC236}">
              <a16:creationId xmlns:a16="http://schemas.microsoft.com/office/drawing/2014/main" id="{DE8294DB-2CE5-488F-82CD-9BF874302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6" name="Text Box 7">
          <a:extLst>
            <a:ext uri="{FF2B5EF4-FFF2-40B4-BE49-F238E27FC236}">
              <a16:creationId xmlns:a16="http://schemas.microsoft.com/office/drawing/2014/main" id="{3FEF39CF-82B3-4EDE-AEA5-2E7096B0D2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7" name="Text Box 7">
          <a:extLst>
            <a:ext uri="{FF2B5EF4-FFF2-40B4-BE49-F238E27FC236}">
              <a16:creationId xmlns:a16="http://schemas.microsoft.com/office/drawing/2014/main" id="{1DA3313D-F20D-4E78-B320-E49BD1B84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8" name="Text Box 7">
          <a:extLst>
            <a:ext uri="{FF2B5EF4-FFF2-40B4-BE49-F238E27FC236}">
              <a16:creationId xmlns:a16="http://schemas.microsoft.com/office/drawing/2014/main" id="{A0BFDE73-12D9-449D-98A7-70F546D72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59" name="Text Box 7">
          <a:extLst>
            <a:ext uri="{FF2B5EF4-FFF2-40B4-BE49-F238E27FC236}">
              <a16:creationId xmlns:a16="http://schemas.microsoft.com/office/drawing/2014/main" id="{4892D181-A167-43C2-AB72-86AF7B6E38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0" name="Text Box 7">
          <a:extLst>
            <a:ext uri="{FF2B5EF4-FFF2-40B4-BE49-F238E27FC236}">
              <a16:creationId xmlns:a16="http://schemas.microsoft.com/office/drawing/2014/main" id="{9795C8B8-BAF5-4463-B516-08E64226C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1" name="Text Box 7">
          <a:extLst>
            <a:ext uri="{FF2B5EF4-FFF2-40B4-BE49-F238E27FC236}">
              <a16:creationId xmlns:a16="http://schemas.microsoft.com/office/drawing/2014/main" id="{1C2FD75F-354B-482B-A9B8-65272D677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2" name="Text Box 7">
          <a:extLst>
            <a:ext uri="{FF2B5EF4-FFF2-40B4-BE49-F238E27FC236}">
              <a16:creationId xmlns:a16="http://schemas.microsoft.com/office/drawing/2014/main" id="{9E137918-B1DC-4045-8657-3DC5D3E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3" name="Text Box 7">
          <a:extLst>
            <a:ext uri="{FF2B5EF4-FFF2-40B4-BE49-F238E27FC236}">
              <a16:creationId xmlns:a16="http://schemas.microsoft.com/office/drawing/2014/main" id="{A8013ADD-F3C7-40E9-BB0A-AC834AFA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4" name="Text Box 7">
          <a:extLst>
            <a:ext uri="{FF2B5EF4-FFF2-40B4-BE49-F238E27FC236}">
              <a16:creationId xmlns:a16="http://schemas.microsoft.com/office/drawing/2014/main" id="{873355B9-149F-41B6-92A1-DA2D306065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5" name="Text Box 7">
          <a:extLst>
            <a:ext uri="{FF2B5EF4-FFF2-40B4-BE49-F238E27FC236}">
              <a16:creationId xmlns:a16="http://schemas.microsoft.com/office/drawing/2014/main" id="{C26AE46B-B964-4669-BDF4-B39828822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6" name="Text Box 7">
          <a:extLst>
            <a:ext uri="{FF2B5EF4-FFF2-40B4-BE49-F238E27FC236}">
              <a16:creationId xmlns:a16="http://schemas.microsoft.com/office/drawing/2014/main" id="{EFA2F451-6B01-4E07-B0D0-8FD71FEEA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7" name="Text Box 7">
          <a:extLst>
            <a:ext uri="{FF2B5EF4-FFF2-40B4-BE49-F238E27FC236}">
              <a16:creationId xmlns:a16="http://schemas.microsoft.com/office/drawing/2014/main" id="{C79C2B74-1415-4780-94FF-5BC60E26F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8" name="Text Box 7">
          <a:extLst>
            <a:ext uri="{FF2B5EF4-FFF2-40B4-BE49-F238E27FC236}">
              <a16:creationId xmlns:a16="http://schemas.microsoft.com/office/drawing/2014/main" id="{56739C09-BD79-4986-BBDA-58955B293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69" name="Text Box 7">
          <a:extLst>
            <a:ext uri="{FF2B5EF4-FFF2-40B4-BE49-F238E27FC236}">
              <a16:creationId xmlns:a16="http://schemas.microsoft.com/office/drawing/2014/main" id="{4640DA43-DDAB-472B-86AA-CA92CDFAC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0" name="Text Box 7">
          <a:extLst>
            <a:ext uri="{FF2B5EF4-FFF2-40B4-BE49-F238E27FC236}">
              <a16:creationId xmlns:a16="http://schemas.microsoft.com/office/drawing/2014/main" id="{A2FBFEFE-BAB8-4EB4-BB7D-30077F0BD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1" name="Text Box 7">
          <a:extLst>
            <a:ext uri="{FF2B5EF4-FFF2-40B4-BE49-F238E27FC236}">
              <a16:creationId xmlns:a16="http://schemas.microsoft.com/office/drawing/2014/main" id="{D4582183-53FF-43A3-A542-3D5F27C4B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2" name="Text Box 7">
          <a:extLst>
            <a:ext uri="{FF2B5EF4-FFF2-40B4-BE49-F238E27FC236}">
              <a16:creationId xmlns:a16="http://schemas.microsoft.com/office/drawing/2014/main" id="{57B8F5FE-C941-4C12-B79E-99A9DC13C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3" name="Text Box 7">
          <a:extLst>
            <a:ext uri="{FF2B5EF4-FFF2-40B4-BE49-F238E27FC236}">
              <a16:creationId xmlns:a16="http://schemas.microsoft.com/office/drawing/2014/main" id="{59C52A46-92ED-4C0A-A851-3CEA84B56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4" name="Text Box 7">
          <a:extLst>
            <a:ext uri="{FF2B5EF4-FFF2-40B4-BE49-F238E27FC236}">
              <a16:creationId xmlns:a16="http://schemas.microsoft.com/office/drawing/2014/main" id="{BB2F0850-D55E-453E-B005-F4CB6BF4B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5" name="Text Box 7">
          <a:extLst>
            <a:ext uri="{FF2B5EF4-FFF2-40B4-BE49-F238E27FC236}">
              <a16:creationId xmlns:a16="http://schemas.microsoft.com/office/drawing/2014/main" id="{14B4EBF6-B93C-4C2E-A872-5D343396E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6" name="Text Box 7">
          <a:extLst>
            <a:ext uri="{FF2B5EF4-FFF2-40B4-BE49-F238E27FC236}">
              <a16:creationId xmlns:a16="http://schemas.microsoft.com/office/drawing/2014/main" id="{CA3D47EE-AC75-4F44-A42F-7B31EC0C4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7" name="Text Box 7">
          <a:extLst>
            <a:ext uri="{FF2B5EF4-FFF2-40B4-BE49-F238E27FC236}">
              <a16:creationId xmlns:a16="http://schemas.microsoft.com/office/drawing/2014/main" id="{7C8B7843-B367-44F6-96F9-9D17D2CAB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8" name="Text Box 7">
          <a:extLst>
            <a:ext uri="{FF2B5EF4-FFF2-40B4-BE49-F238E27FC236}">
              <a16:creationId xmlns:a16="http://schemas.microsoft.com/office/drawing/2014/main" id="{0780770D-21A5-4AA6-B8CA-DEA34A71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79" name="Text Box 7">
          <a:extLst>
            <a:ext uri="{FF2B5EF4-FFF2-40B4-BE49-F238E27FC236}">
              <a16:creationId xmlns:a16="http://schemas.microsoft.com/office/drawing/2014/main" id="{4067D6D7-2E51-40F9-8245-8627387F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0" name="Text Box 7">
          <a:extLst>
            <a:ext uri="{FF2B5EF4-FFF2-40B4-BE49-F238E27FC236}">
              <a16:creationId xmlns:a16="http://schemas.microsoft.com/office/drawing/2014/main" id="{60F99F12-7168-4C7D-8046-B6CA4B248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1" name="Text Box 7">
          <a:extLst>
            <a:ext uri="{FF2B5EF4-FFF2-40B4-BE49-F238E27FC236}">
              <a16:creationId xmlns:a16="http://schemas.microsoft.com/office/drawing/2014/main" id="{0D6728DA-B810-48CE-9100-06AF96098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2" name="Text Box 7">
          <a:extLst>
            <a:ext uri="{FF2B5EF4-FFF2-40B4-BE49-F238E27FC236}">
              <a16:creationId xmlns:a16="http://schemas.microsoft.com/office/drawing/2014/main" id="{3196A8BB-A121-4C6D-908B-BFE330F71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3" name="Text Box 7">
          <a:extLst>
            <a:ext uri="{FF2B5EF4-FFF2-40B4-BE49-F238E27FC236}">
              <a16:creationId xmlns:a16="http://schemas.microsoft.com/office/drawing/2014/main" id="{2DE07881-70A9-4D17-A1E6-8FBD743C66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4" name="Text Box 7">
          <a:extLst>
            <a:ext uri="{FF2B5EF4-FFF2-40B4-BE49-F238E27FC236}">
              <a16:creationId xmlns:a16="http://schemas.microsoft.com/office/drawing/2014/main" id="{4935A735-825F-4583-8461-3CE2D9F57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5" name="Text Box 7">
          <a:extLst>
            <a:ext uri="{FF2B5EF4-FFF2-40B4-BE49-F238E27FC236}">
              <a16:creationId xmlns:a16="http://schemas.microsoft.com/office/drawing/2014/main" id="{4116D148-52A2-4D5C-A9A7-E28D373DC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6" name="Text Box 7">
          <a:extLst>
            <a:ext uri="{FF2B5EF4-FFF2-40B4-BE49-F238E27FC236}">
              <a16:creationId xmlns:a16="http://schemas.microsoft.com/office/drawing/2014/main" id="{D9801B2C-2567-4C73-9508-983AC0D44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7" name="Text Box 7">
          <a:extLst>
            <a:ext uri="{FF2B5EF4-FFF2-40B4-BE49-F238E27FC236}">
              <a16:creationId xmlns:a16="http://schemas.microsoft.com/office/drawing/2014/main" id="{251E6BEB-9E53-4810-BF5B-92288A81FD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8" name="Text Box 7">
          <a:extLst>
            <a:ext uri="{FF2B5EF4-FFF2-40B4-BE49-F238E27FC236}">
              <a16:creationId xmlns:a16="http://schemas.microsoft.com/office/drawing/2014/main" id="{C4860F6B-CE80-46BC-9068-A2D293943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89" name="Text Box 7">
          <a:extLst>
            <a:ext uri="{FF2B5EF4-FFF2-40B4-BE49-F238E27FC236}">
              <a16:creationId xmlns:a16="http://schemas.microsoft.com/office/drawing/2014/main" id="{3D29A4CE-BF42-4E65-A6C8-AE122629D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0" name="Text Box 7">
          <a:extLst>
            <a:ext uri="{FF2B5EF4-FFF2-40B4-BE49-F238E27FC236}">
              <a16:creationId xmlns:a16="http://schemas.microsoft.com/office/drawing/2014/main" id="{7F72F68B-7E38-45E5-81D8-D3F7A6DE2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1" name="Text Box 7">
          <a:extLst>
            <a:ext uri="{FF2B5EF4-FFF2-40B4-BE49-F238E27FC236}">
              <a16:creationId xmlns:a16="http://schemas.microsoft.com/office/drawing/2014/main" id="{03441E75-92FD-47F2-989E-A6B215829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2" name="Text Box 7">
          <a:extLst>
            <a:ext uri="{FF2B5EF4-FFF2-40B4-BE49-F238E27FC236}">
              <a16:creationId xmlns:a16="http://schemas.microsoft.com/office/drawing/2014/main" id="{853ADCC6-E495-41DF-87B4-DC5FDAD9F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3" name="Text Box 7">
          <a:extLst>
            <a:ext uri="{FF2B5EF4-FFF2-40B4-BE49-F238E27FC236}">
              <a16:creationId xmlns:a16="http://schemas.microsoft.com/office/drawing/2014/main" id="{72790AAA-9279-4254-BCA6-2ABD9FBD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4" name="Text Box 7">
          <a:extLst>
            <a:ext uri="{FF2B5EF4-FFF2-40B4-BE49-F238E27FC236}">
              <a16:creationId xmlns:a16="http://schemas.microsoft.com/office/drawing/2014/main" id="{585EA96C-ECA7-4B3B-B17E-F754070D5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5" name="Text Box 7">
          <a:extLst>
            <a:ext uri="{FF2B5EF4-FFF2-40B4-BE49-F238E27FC236}">
              <a16:creationId xmlns:a16="http://schemas.microsoft.com/office/drawing/2014/main" id="{6B92848C-0306-462F-B2FC-8B9D58CDC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6" name="Text Box 7">
          <a:extLst>
            <a:ext uri="{FF2B5EF4-FFF2-40B4-BE49-F238E27FC236}">
              <a16:creationId xmlns:a16="http://schemas.microsoft.com/office/drawing/2014/main" id="{982A2EEE-3E00-4DBF-BF3F-5739BD7E16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7" name="Text Box 7">
          <a:extLst>
            <a:ext uri="{FF2B5EF4-FFF2-40B4-BE49-F238E27FC236}">
              <a16:creationId xmlns:a16="http://schemas.microsoft.com/office/drawing/2014/main" id="{0E7AA2D2-0057-4449-A0AA-069B399F95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8" name="Text Box 7">
          <a:extLst>
            <a:ext uri="{FF2B5EF4-FFF2-40B4-BE49-F238E27FC236}">
              <a16:creationId xmlns:a16="http://schemas.microsoft.com/office/drawing/2014/main" id="{B975D145-95F7-4FDC-98C1-641E7FCA8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999" name="Text Box 7">
          <a:extLst>
            <a:ext uri="{FF2B5EF4-FFF2-40B4-BE49-F238E27FC236}">
              <a16:creationId xmlns:a16="http://schemas.microsoft.com/office/drawing/2014/main" id="{91CF3E62-4948-4CEA-862D-1B82A0B36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0" name="Text Box 7">
          <a:extLst>
            <a:ext uri="{FF2B5EF4-FFF2-40B4-BE49-F238E27FC236}">
              <a16:creationId xmlns:a16="http://schemas.microsoft.com/office/drawing/2014/main" id="{3604A5F8-BE84-44E6-99F1-B79CF58CE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1" name="Text Box 7">
          <a:extLst>
            <a:ext uri="{FF2B5EF4-FFF2-40B4-BE49-F238E27FC236}">
              <a16:creationId xmlns:a16="http://schemas.microsoft.com/office/drawing/2014/main" id="{21DDEE49-BDB4-4ED0-94DC-AB6D060B7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2" name="Text Box 7">
          <a:extLst>
            <a:ext uri="{FF2B5EF4-FFF2-40B4-BE49-F238E27FC236}">
              <a16:creationId xmlns:a16="http://schemas.microsoft.com/office/drawing/2014/main" id="{B14061FE-D795-4671-BD57-C6B802858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3" name="Text Box 7">
          <a:extLst>
            <a:ext uri="{FF2B5EF4-FFF2-40B4-BE49-F238E27FC236}">
              <a16:creationId xmlns:a16="http://schemas.microsoft.com/office/drawing/2014/main" id="{A6E45647-42BA-481D-B82C-5B48DEDF3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4" name="Text Box 7">
          <a:extLst>
            <a:ext uri="{FF2B5EF4-FFF2-40B4-BE49-F238E27FC236}">
              <a16:creationId xmlns:a16="http://schemas.microsoft.com/office/drawing/2014/main" id="{13E94A4E-9422-437B-A389-5E733AF90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5" name="Text Box 7">
          <a:extLst>
            <a:ext uri="{FF2B5EF4-FFF2-40B4-BE49-F238E27FC236}">
              <a16:creationId xmlns:a16="http://schemas.microsoft.com/office/drawing/2014/main" id="{5A9E2CDF-1B18-4582-9788-A4ABC079D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6" name="Text Box 7">
          <a:extLst>
            <a:ext uri="{FF2B5EF4-FFF2-40B4-BE49-F238E27FC236}">
              <a16:creationId xmlns:a16="http://schemas.microsoft.com/office/drawing/2014/main" id="{05C69EFE-0800-4813-8B06-A1BAFB85E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7" name="Text Box 7">
          <a:extLst>
            <a:ext uri="{FF2B5EF4-FFF2-40B4-BE49-F238E27FC236}">
              <a16:creationId xmlns:a16="http://schemas.microsoft.com/office/drawing/2014/main" id="{0FC8CA76-CB8C-42F4-934D-689D46A9C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8" name="Text Box 7">
          <a:extLst>
            <a:ext uri="{FF2B5EF4-FFF2-40B4-BE49-F238E27FC236}">
              <a16:creationId xmlns:a16="http://schemas.microsoft.com/office/drawing/2014/main" id="{BF315185-B569-456C-9986-8630C5DED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09" name="Text Box 7">
          <a:extLst>
            <a:ext uri="{FF2B5EF4-FFF2-40B4-BE49-F238E27FC236}">
              <a16:creationId xmlns:a16="http://schemas.microsoft.com/office/drawing/2014/main" id="{6D6A5340-CDE2-44AB-9827-2D4457D15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0" name="Text Box 7">
          <a:extLst>
            <a:ext uri="{FF2B5EF4-FFF2-40B4-BE49-F238E27FC236}">
              <a16:creationId xmlns:a16="http://schemas.microsoft.com/office/drawing/2014/main" id="{C3CDC7F2-0B6B-4D19-8BF0-665D0CB465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1" name="Text Box 7">
          <a:extLst>
            <a:ext uri="{FF2B5EF4-FFF2-40B4-BE49-F238E27FC236}">
              <a16:creationId xmlns:a16="http://schemas.microsoft.com/office/drawing/2014/main" id="{562EABBC-240B-495F-AEFB-CBD13BCF9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2" name="Text Box 7">
          <a:extLst>
            <a:ext uri="{FF2B5EF4-FFF2-40B4-BE49-F238E27FC236}">
              <a16:creationId xmlns:a16="http://schemas.microsoft.com/office/drawing/2014/main" id="{D9D09C43-944C-496D-8E61-02DE1FFD8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3" name="Text Box 7">
          <a:extLst>
            <a:ext uri="{FF2B5EF4-FFF2-40B4-BE49-F238E27FC236}">
              <a16:creationId xmlns:a16="http://schemas.microsoft.com/office/drawing/2014/main" id="{315DF8C0-A0B4-4CB5-96A2-6CBB82BC4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4" name="Text Box 7">
          <a:extLst>
            <a:ext uri="{FF2B5EF4-FFF2-40B4-BE49-F238E27FC236}">
              <a16:creationId xmlns:a16="http://schemas.microsoft.com/office/drawing/2014/main" id="{431315EC-384E-4186-9015-A0946E24C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5" name="Text Box 7">
          <a:extLst>
            <a:ext uri="{FF2B5EF4-FFF2-40B4-BE49-F238E27FC236}">
              <a16:creationId xmlns:a16="http://schemas.microsoft.com/office/drawing/2014/main" id="{D4B507D1-550A-4BB6-967E-788A3BAB8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6" name="Text Box 7">
          <a:extLst>
            <a:ext uri="{FF2B5EF4-FFF2-40B4-BE49-F238E27FC236}">
              <a16:creationId xmlns:a16="http://schemas.microsoft.com/office/drawing/2014/main" id="{1D0E9A05-80CF-4966-954F-9BE66C111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7" name="Text Box 7">
          <a:extLst>
            <a:ext uri="{FF2B5EF4-FFF2-40B4-BE49-F238E27FC236}">
              <a16:creationId xmlns:a16="http://schemas.microsoft.com/office/drawing/2014/main" id="{1F90DA2B-3EAF-4D5F-959A-D6B38183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8" name="Text Box 7">
          <a:extLst>
            <a:ext uri="{FF2B5EF4-FFF2-40B4-BE49-F238E27FC236}">
              <a16:creationId xmlns:a16="http://schemas.microsoft.com/office/drawing/2014/main" id="{43A76E53-A496-40E9-B934-DB0090B29A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19" name="Text Box 7">
          <a:extLst>
            <a:ext uri="{FF2B5EF4-FFF2-40B4-BE49-F238E27FC236}">
              <a16:creationId xmlns:a16="http://schemas.microsoft.com/office/drawing/2014/main" id="{A08C41F1-1880-4E42-8467-EB314E562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0" name="Text Box 7">
          <a:extLst>
            <a:ext uri="{FF2B5EF4-FFF2-40B4-BE49-F238E27FC236}">
              <a16:creationId xmlns:a16="http://schemas.microsoft.com/office/drawing/2014/main" id="{F56A0196-8ACF-4AAA-81D3-07A21B77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1" name="Text Box 7">
          <a:extLst>
            <a:ext uri="{FF2B5EF4-FFF2-40B4-BE49-F238E27FC236}">
              <a16:creationId xmlns:a16="http://schemas.microsoft.com/office/drawing/2014/main" id="{D491F630-F2D1-4384-821F-A0A4BA57B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2" name="Text Box 7">
          <a:extLst>
            <a:ext uri="{FF2B5EF4-FFF2-40B4-BE49-F238E27FC236}">
              <a16:creationId xmlns:a16="http://schemas.microsoft.com/office/drawing/2014/main" id="{BC39B8EA-D586-444D-9296-7D4F8D5D1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3" name="Text Box 7">
          <a:extLst>
            <a:ext uri="{FF2B5EF4-FFF2-40B4-BE49-F238E27FC236}">
              <a16:creationId xmlns:a16="http://schemas.microsoft.com/office/drawing/2014/main" id="{F5B02F5C-4192-41B0-B087-17E9226F6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4" name="Text Box 7">
          <a:extLst>
            <a:ext uri="{FF2B5EF4-FFF2-40B4-BE49-F238E27FC236}">
              <a16:creationId xmlns:a16="http://schemas.microsoft.com/office/drawing/2014/main" id="{447F7228-8E49-41EF-AAE2-DC4FD8019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5" name="Text Box 7">
          <a:extLst>
            <a:ext uri="{FF2B5EF4-FFF2-40B4-BE49-F238E27FC236}">
              <a16:creationId xmlns:a16="http://schemas.microsoft.com/office/drawing/2014/main" id="{4FE57186-C933-4D0E-868A-3B3AD4CCB5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6" name="Text Box 7">
          <a:extLst>
            <a:ext uri="{FF2B5EF4-FFF2-40B4-BE49-F238E27FC236}">
              <a16:creationId xmlns:a16="http://schemas.microsoft.com/office/drawing/2014/main" id="{655A1C2E-2CAB-480D-8F0A-067C5FEDF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7" name="Text Box 7">
          <a:extLst>
            <a:ext uri="{FF2B5EF4-FFF2-40B4-BE49-F238E27FC236}">
              <a16:creationId xmlns:a16="http://schemas.microsoft.com/office/drawing/2014/main" id="{DA4C3603-5090-4B71-9B1A-03DFFA21C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8" name="Text Box 7">
          <a:extLst>
            <a:ext uri="{FF2B5EF4-FFF2-40B4-BE49-F238E27FC236}">
              <a16:creationId xmlns:a16="http://schemas.microsoft.com/office/drawing/2014/main" id="{5065E2B0-FAF4-42CB-A7ED-FF1E8D04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29" name="Text Box 7">
          <a:extLst>
            <a:ext uri="{FF2B5EF4-FFF2-40B4-BE49-F238E27FC236}">
              <a16:creationId xmlns:a16="http://schemas.microsoft.com/office/drawing/2014/main" id="{16F4FC7B-6467-4A6F-9A94-A5B07E82D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0" name="Text Box 7">
          <a:extLst>
            <a:ext uri="{FF2B5EF4-FFF2-40B4-BE49-F238E27FC236}">
              <a16:creationId xmlns:a16="http://schemas.microsoft.com/office/drawing/2014/main" id="{A48136BE-5E21-4348-A9C3-5927D67C0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1" name="Text Box 7">
          <a:extLst>
            <a:ext uri="{FF2B5EF4-FFF2-40B4-BE49-F238E27FC236}">
              <a16:creationId xmlns:a16="http://schemas.microsoft.com/office/drawing/2014/main" id="{8C2C609C-AEBD-4E9C-BF7D-14EBE862D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2" name="Text Box 7">
          <a:extLst>
            <a:ext uri="{FF2B5EF4-FFF2-40B4-BE49-F238E27FC236}">
              <a16:creationId xmlns:a16="http://schemas.microsoft.com/office/drawing/2014/main" id="{5E2B1571-7CCD-4B8E-BDE4-1BA3197C0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3" name="Text Box 7">
          <a:extLst>
            <a:ext uri="{FF2B5EF4-FFF2-40B4-BE49-F238E27FC236}">
              <a16:creationId xmlns:a16="http://schemas.microsoft.com/office/drawing/2014/main" id="{BCC6F6DD-F12A-4614-9838-249754BEA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4" name="Text Box 7">
          <a:extLst>
            <a:ext uri="{FF2B5EF4-FFF2-40B4-BE49-F238E27FC236}">
              <a16:creationId xmlns:a16="http://schemas.microsoft.com/office/drawing/2014/main" id="{3BEEC594-B4DC-46E9-841C-FF92A3438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5" name="Text Box 7">
          <a:extLst>
            <a:ext uri="{FF2B5EF4-FFF2-40B4-BE49-F238E27FC236}">
              <a16:creationId xmlns:a16="http://schemas.microsoft.com/office/drawing/2014/main" id="{2760CA74-E0A6-43BE-8FCA-66282CB82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6" name="Text Box 7">
          <a:extLst>
            <a:ext uri="{FF2B5EF4-FFF2-40B4-BE49-F238E27FC236}">
              <a16:creationId xmlns:a16="http://schemas.microsoft.com/office/drawing/2014/main" id="{6915AA14-639F-46FC-B870-A17DCACDC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7" name="Text Box 7">
          <a:extLst>
            <a:ext uri="{FF2B5EF4-FFF2-40B4-BE49-F238E27FC236}">
              <a16:creationId xmlns:a16="http://schemas.microsoft.com/office/drawing/2014/main" id="{75F93719-694C-4505-A908-FBE472AEF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8" name="Text Box 7">
          <a:extLst>
            <a:ext uri="{FF2B5EF4-FFF2-40B4-BE49-F238E27FC236}">
              <a16:creationId xmlns:a16="http://schemas.microsoft.com/office/drawing/2014/main" id="{6C2FBE9E-3175-463D-8175-1BC576920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39" name="Text Box 7">
          <a:extLst>
            <a:ext uri="{FF2B5EF4-FFF2-40B4-BE49-F238E27FC236}">
              <a16:creationId xmlns:a16="http://schemas.microsoft.com/office/drawing/2014/main" id="{D9DB6BC9-A69A-4E9E-A01B-7EBFBD28A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0" name="Text Box 7">
          <a:extLst>
            <a:ext uri="{FF2B5EF4-FFF2-40B4-BE49-F238E27FC236}">
              <a16:creationId xmlns:a16="http://schemas.microsoft.com/office/drawing/2014/main" id="{41027A1A-6659-4959-86A4-4FACF0792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1" name="Text Box 7">
          <a:extLst>
            <a:ext uri="{FF2B5EF4-FFF2-40B4-BE49-F238E27FC236}">
              <a16:creationId xmlns:a16="http://schemas.microsoft.com/office/drawing/2014/main" id="{E329BA99-31DB-48DD-848E-7F20FA9FB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2" name="Text Box 7">
          <a:extLst>
            <a:ext uri="{FF2B5EF4-FFF2-40B4-BE49-F238E27FC236}">
              <a16:creationId xmlns:a16="http://schemas.microsoft.com/office/drawing/2014/main" id="{16339402-D96F-4D5F-A08C-01B535E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3" name="Text Box 7">
          <a:extLst>
            <a:ext uri="{FF2B5EF4-FFF2-40B4-BE49-F238E27FC236}">
              <a16:creationId xmlns:a16="http://schemas.microsoft.com/office/drawing/2014/main" id="{4C277A92-9618-4FEF-ABCB-A481BAEA1D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4" name="Text Box 7">
          <a:extLst>
            <a:ext uri="{FF2B5EF4-FFF2-40B4-BE49-F238E27FC236}">
              <a16:creationId xmlns:a16="http://schemas.microsoft.com/office/drawing/2014/main" id="{A0165268-82DD-495E-8B4D-1D97590D0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5" name="Text Box 7">
          <a:extLst>
            <a:ext uri="{FF2B5EF4-FFF2-40B4-BE49-F238E27FC236}">
              <a16:creationId xmlns:a16="http://schemas.microsoft.com/office/drawing/2014/main" id="{235E4515-234E-4476-BAD2-551E2FBD0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6" name="Text Box 7">
          <a:extLst>
            <a:ext uri="{FF2B5EF4-FFF2-40B4-BE49-F238E27FC236}">
              <a16:creationId xmlns:a16="http://schemas.microsoft.com/office/drawing/2014/main" id="{2D05168C-9D39-47AC-B6E4-7C7F51C22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7" name="Text Box 7">
          <a:extLst>
            <a:ext uri="{FF2B5EF4-FFF2-40B4-BE49-F238E27FC236}">
              <a16:creationId xmlns:a16="http://schemas.microsoft.com/office/drawing/2014/main" id="{8A165458-2B43-49B9-8CAB-59703B7B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8" name="Text Box 7">
          <a:extLst>
            <a:ext uri="{FF2B5EF4-FFF2-40B4-BE49-F238E27FC236}">
              <a16:creationId xmlns:a16="http://schemas.microsoft.com/office/drawing/2014/main" id="{ED2F7A3F-EBA6-4C28-B312-A9786378E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49" name="Text Box 7">
          <a:extLst>
            <a:ext uri="{FF2B5EF4-FFF2-40B4-BE49-F238E27FC236}">
              <a16:creationId xmlns:a16="http://schemas.microsoft.com/office/drawing/2014/main" id="{FA0A733B-E0A9-4F2F-840F-CF107922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0" name="Text Box 7">
          <a:extLst>
            <a:ext uri="{FF2B5EF4-FFF2-40B4-BE49-F238E27FC236}">
              <a16:creationId xmlns:a16="http://schemas.microsoft.com/office/drawing/2014/main" id="{C0753237-EEFF-4FB0-91AD-13CAA25B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1" name="Text Box 7">
          <a:extLst>
            <a:ext uri="{FF2B5EF4-FFF2-40B4-BE49-F238E27FC236}">
              <a16:creationId xmlns:a16="http://schemas.microsoft.com/office/drawing/2014/main" id="{7241E2D3-1FF6-4FDA-A498-29278860E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2" name="Text Box 7">
          <a:extLst>
            <a:ext uri="{FF2B5EF4-FFF2-40B4-BE49-F238E27FC236}">
              <a16:creationId xmlns:a16="http://schemas.microsoft.com/office/drawing/2014/main" id="{5D3C40BA-F7BB-4F36-AA61-7CB69955E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3" name="Text Box 7">
          <a:extLst>
            <a:ext uri="{FF2B5EF4-FFF2-40B4-BE49-F238E27FC236}">
              <a16:creationId xmlns:a16="http://schemas.microsoft.com/office/drawing/2014/main" id="{666A4DAF-E68A-4047-A141-33B60B76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4" name="Text Box 7">
          <a:extLst>
            <a:ext uri="{FF2B5EF4-FFF2-40B4-BE49-F238E27FC236}">
              <a16:creationId xmlns:a16="http://schemas.microsoft.com/office/drawing/2014/main" id="{4DEDDDA7-1ADD-4351-BC6E-A55CADE3E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5" name="Text Box 7">
          <a:extLst>
            <a:ext uri="{FF2B5EF4-FFF2-40B4-BE49-F238E27FC236}">
              <a16:creationId xmlns:a16="http://schemas.microsoft.com/office/drawing/2014/main" id="{D8779060-D72E-4374-BFC8-C82F95A0B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6" name="Text Box 7">
          <a:extLst>
            <a:ext uri="{FF2B5EF4-FFF2-40B4-BE49-F238E27FC236}">
              <a16:creationId xmlns:a16="http://schemas.microsoft.com/office/drawing/2014/main" id="{0250DDEF-C763-45D4-B2EB-D6448C48C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7" name="Text Box 7">
          <a:extLst>
            <a:ext uri="{FF2B5EF4-FFF2-40B4-BE49-F238E27FC236}">
              <a16:creationId xmlns:a16="http://schemas.microsoft.com/office/drawing/2014/main" id="{FB38FBE4-F1DE-4EE4-BEC5-64C241C76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8" name="Text Box 7">
          <a:extLst>
            <a:ext uri="{FF2B5EF4-FFF2-40B4-BE49-F238E27FC236}">
              <a16:creationId xmlns:a16="http://schemas.microsoft.com/office/drawing/2014/main" id="{C7964E44-2DB2-42DE-9539-154DF74C8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59" name="Text Box 7">
          <a:extLst>
            <a:ext uri="{FF2B5EF4-FFF2-40B4-BE49-F238E27FC236}">
              <a16:creationId xmlns:a16="http://schemas.microsoft.com/office/drawing/2014/main" id="{86D724B1-7AB4-4213-B706-1C46B8FBA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0" name="Text Box 7">
          <a:extLst>
            <a:ext uri="{FF2B5EF4-FFF2-40B4-BE49-F238E27FC236}">
              <a16:creationId xmlns:a16="http://schemas.microsoft.com/office/drawing/2014/main" id="{E9ECDB1A-4FA1-4C13-98A3-C2698F36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1" name="Text Box 7">
          <a:extLst>
            <a:ext uri="{FF2B5EF4-FFF2-40B4-BE49-F238E27FC236}">
              <a16:creationId xmlns:a16="http://schemas.microsoft.com/office/drawing/2014/main" id="{6EF4AE93-7D61-4B37-85D5-5EADC4E3D4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2" name="Text Box 7">
          <a:extLst>
            <a:ext uri="{FF2B5EF4-FFF2-40B4-BE49-F238E27FC236}">
              <a16:creationId xmlns:a16="http://schemas.microsoft.com/office/drawing/2014/main" id="{43A25DCF-BA34-4BAD-B844-CE6E48B87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3" name="Text Box 7">
          <a:extLst>
            <a:ext uri="{FF2B5EF4-FFF2-40B4-BE49-F238E27FC236}">
              <a16:creationId xmlns:a16="http://schemas.microsoft.com/office/drawing/2014/main" id="{1A501FAA-363F-457B-995B-653767186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4" name="Text Box 7">
          <a:extLst>
            <a:ext uri="{FF2B5EF4-FFF2-40B4-BE49-F238E27FC236}">
              <a16:creationId xmlns:a16="http://schemas.microsoft.com/office/drawing/2014/main" id="{147A9B9E-0BD8-479A-BCB3-79B8D570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5" name="Text Box 7">
          <a:extLst>
            <a:ext uri="{FF2B5EF4-FFF2-40B4-BE49-F238E27FC236}">
              <a16:creationId xmlns:a16="http://schemas.microsoft.com/office/drawing/2014/main" id="{FC5B7E92-F64E-4C76-99F1-D95D3479C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6" name="Text Box 7">
          <a:extLst>
            <a:ext uri="{FF2B5EF4-FFF2-40B4-BE49-F238E27FC236}">
              <a16:creationId xmlns:a16="http://schemas.microsoft.com/office/drawing/2014/main" id="{1207548F-BF78-4BAC-8305-1F32BBFBC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7" name="Text Box 7">
          <a:extLst>
            <a:ext uri="{FF2B5EF4-FFF2-40B4-BE49-F238E27FC236}">
              <a16:creationId xmlns:a16="http://schemas.microsoft.com/office/drawing/2014/main" id="{7A89C7E1-D7BF-4DB7-9D25-E9126E2C1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8" name="Text Box 7">
          <a:extLst>
            <a:ext uri="{FF2B5EF4-FFF2-40B4-BE49-F238E27FC236}">
              <a16:creationId xmlns:a16="http://schemas.microsoft.com/office/drawing/2014/main" id="{ED8987E8-56C7-4D77-B2C5-96BDB0BC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69" name="Text Box 7">
          <a:extLst>
            <a:ext uri="{FF2B5EF4-FFF2-40B4-BE49-F238E27FC236}">
              <a16:creationId xmlns:a16="http://schemas.microsoft.com/office/drawing/2014/main" id="{49B66F9C-67C9-485A-8C06-D0824FE63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0" name="Text Box 7">
          <a:extLst>
            <a:ext uri="{FF2B5EF4-FFF2-40B4-BE49-F238E27FC236}">
              <a16:creationId xmlns:a16="http://schemas.microsoft.com/office/drawing/2014/main" id="{A2CC18B8-8D53-486E-BD32-D77B875F4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1" name="Text Box 7">
          <a:extLst>
            <a:ext uri="{FF2B5EF4-FFF2-40B4-BE49-F238E27FC236}">
              <a16:creationId xmlns:a16="http://schemas.microsoft.com/office/drawing/2014/main" id="{7B3DF65C-8E58-4E88-BB92-418E21FF3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2" name="Text Box 7">
          <a:extLst>
            <a:ext uri="{FF2B5EF4-FFF2-40B4-BE49-F238E27FC236}">
              <a16:creationId xmlns:a16="http://schemas.microsoft.com/office/drawing/2014/main" id="{FDF3F5DC-2D96-46C0-AE4E-58D6A4598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3" name="Text Box 7">
          <a:extLst>
            <a:ext uri="{FF2B5EF4-FFF2-40B4-BE49-F238E27FC236}">
              <a16:creationId xmlns:a16="http://schemas.microsoft.com/office/drawing/2014/main" id="{D1685415-56FF-4E1D-8206-154172C1D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4" name="Text Box 7">
          <a:extLst>
            <a:ext uri="{FF2B5EF4-FFF2-40B4-BE49-F238E27FC236}">
              <a16:creationId xmlns:a16="http://schemas.microsoft.com/office/drawing/2014/main" id="{89E2919E-7303-48B3-B8E2-0339C16E4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5" name="Text Box 7">
          <a:extLst>
            <a:ext uri="{FF2B5EF4-FFF2-40B4-BE49-F238E27FC236}">
              <a16:creationId xmlns:a16="http://schemas.microsoft.com/office/drawing/2014/main" id="{9B626FFB-ACE3-463D-A50F-6E589E1790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6" name="Text Box 7">
          <a:extLst>
            <a:ext uri="{FF2B5EF4-FFF2-40B4-BE49-F238E27FC236}">
              <a16:creationId xmlns:a16="http://schemas.microsoft.com/office/drawing/2014/main" id="{5AAD3013-1DBE-4803-8919-FD04BB217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7" name="Text Box 7">
          <a:extLst>
            <a:ext uri="{FF2B5EF4-FFF2-40B4-BE49-F238E27FC236}">
              <a16:creationId xmlns:a16="http://schemas.microsoft.com/office/drawing/2014/main" id="{5CE36CF1-C897-405D-8DB6-433F16A37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8" name="Text Box 7">
          <a:extLst>
            <a:ext uri="{FF2B5EF4-FFF2-40B4-BE49-F238E27FC236}">
              <a16:creationId xmlns:a16="http://schemas.microsoft.com/office/drawing/2014/main" id="{0435DBF5-10B0-496D-9409-AA1A1C362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79" name="Text Box 7">
          <a:extLst>
            <a:ext uri="{FF2B5EF4-FFF2-40B4-BE49-F238E27FC236}">
              <a16:creationId xmlns:a16="http://schemas.microsoft.com/office/drawing/2014/main" id="{6F5D8F7B-37CF-467D-B9AC-C5DA36D5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0" name="Text Box 7">
          <a:extLst>
            <a:ext uri="{FF2B5EF4-FFF2-40B4-BE49-F238E27FC236}">
              <a16:creationId xmlns:a16="http://schemas.microsoft.com/office/drawing/2014/main" id="{EA07F680-0C17-4587-8236-6766A2B75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1" name="Text Box 7">
          <a:extLst>
            <a:ext uri="{FF2B5EF4-FFF2-40B4-BE49-F238E27FC236}">
              <a16:creationId xmlns:a16="http://schemas.microsoft.com/office/drawing/2014/main" id="{20CE1E26-DE03-434A-96B9-B27DDFA12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2" name="Text Box 7">
          <a:extLst>
            <a:ext uri="{FF2B5EF4-FFF2-40B4-BE49-F238E27FC236}">
              <a16:creationId xmlns:a16="http://schemas.microsoft.com/office/drawing/2014/main" id="{F09DD035-F242-40B1-9365-D6B966D1E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3" name="Text Box 7">
          <a:extLst>
            <a:ext uri="{FF2B5EF4-FFF2-40B4-BE49-F238E27FC236}">
              <a16:creationId xmlns:a16="http://schemas.microsoft.com/office/drawing/2014/main" id="{D7DE906E-F9FE-4EBE-965A-5F47BEE6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4" name="Text Box 7">
          <a:extLst>
            <a:ext uri="{FF2B5EF4-FFF2-40B4-BE49-F238E27FC236}">
              <a16:creationId xmlns:a16="http://schemas.microsoft.com/office/drawing/2014/main" id="{FCD47516-D1DE-47B6-A295-18704B53C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5" name="Text Box 7">
          <a:extLst>
            <a:ext uri="{FF2B5EF4-FFF2-40B4-BE49-F238E27FC236}">
              <a16:creationId xmlns:a16="http://schemas.microsoft.com/office/drawing/2014/main" id="{AF48B20F-7DC4-4D91-BC9A-8ECD5F5ED8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6" name="Text Box 7">
          <a:extLst>
            <a:ext uri="{FF2B5EF4-FFF2-40B4-BE49-F238E27FC236}">
              <a16:creationId xmlns:a16="http://schemas.microsoft.com/office/drawing/2014/main" id="{12B9CFA6-9F9A-48FE-B679-F9328E48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7" name="Text Box 7">
          <a:extLst>
            <a:ext uri="{FF2B5EF4-FFF2-40B4-BE49-F238E27FC236}">
              <a16:creationId xmlns:a16="http://schemas.microsoft.com/office/drawing/2014/main" id="{0531B930-EE21-4CFA-9B6D-104AAB13D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8" name="Text Box 7">
          <a:extLst>
            <a:ext uri="{FF2B5EF4-FFF2-40B4-BE49-F238E27FC236}">
              <a16:creationId xmlns:a16="http://schemas.microsoft.com/office/drawing/2014/main" id="{455D3D77-48EE-4D08-9757-E6F63FD7D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89" name="Text Box 7">
          <a:extLst>
            <a:ext uri="{FF2B5EF4-FFF2-40B4-BE49-F238E27FC236}">
              <a16:creationId xmlns:a16="http://schemas.microsoft.com/office/drawing/2014/main" id="{FC203A37-2506-4CD9-BCC1-5EAA48ADD9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0" name="Text Box 7">
          <a:extLst>
            <a:ext uri="{FF2B5EF4-FFF2-40B4-BE49-F238E27FC236}">
              <a16:creationId xmlns:a16="http://schemas.microsoft.com/office/drawing/2014/main" id="{2171B6F1-D2D1-4670-887B-EF5BE56D78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1" name="Text Box 7">
          <a:extLst>
            <a:ext uri="{FF2B5EF4-FFF2-40B4-BE49-F238E27FC236}">
              <a16:creationId xmlns:a16="http://schemas.microsoft.com/office/drawing/2014/main" id="{8F5B473D-DE4C-4C15-BCA9-063BCDDCBE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2" name="Text Box 7">
          <a:extLst>
            <a:ext uri="{FF2B5EF4-FFF2-40B4-BE49-F238E27FC236}">
              <a16:creationId xmlns:a16="http://schemas.microsoft.com/office/drawing/2014/main" id="{B511C7D7-947E-4005-849C-A6CC179A91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3" name="Text Box 7">
          <a:extLst>
            <a:ext uri="{FF2B5EF4-FFF2-40B4-BE49-F238E27FC236}">
              <a16:creationId xmlns:a16="http://schemas.microsoft.com/office/drawing/2014/main" id="{3CD92A37-B5CC-48AE-8A7F-085C5A0A3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4" name="Text Box 7">
          <a:extLst>
            <a:ext uri="{FF2B5EF4-FFF2-40B4-BE49-F238E27FC236}">
              <a16:creationId xmlns:a16="http://schemas.microsoft.com/office/drawing/2014/main" id="{FD88CD42-6B79-4195-8EF7-A4EE87096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5" name="Text Box 7">
          <a:extLst>
            <a:ext uri="{FF2B5EF4-FFF2-40B4-BE49-F238E27FC236}">
              <a16:creationId xmlns:a16="http://schemas.microsoft.com/office/drawing/2014/main" id="{C7323AC1-2ACE-4D3F-B3C8-2EFA0BC6B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6" name="Text Box 7">
          <a:extLst>
            <a:ext uri="{FF2B5EF4-FFF2-40B4-BE49-F238E27FC236}">
              <a16:creationId xmlns:a16="http://schemas.microsoft.com/office/drawing/2014/main" id="{25194B21-CEA4-4CA6-B615-C8CE86C5A5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7" name="Text Box 7">
          <a:extLst>
            <a:ext uri="{FF2B5EF4-FFF2-40B4-BE49-F238E27FC236}">
              <a16:creationId xmlns:a16="http://schemas.microsoft.com/office/drawing/2014/main" id="{08356534-8CC4-423A-A481-54BE65575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8" name="Text Box 7">
          <a:extLst>
            <a:ext uri="{FF2B5EF4-FFF2-40B4-BE49-F238E27FC236}">
              <a16:creationId xmlns:a16="http://schemas.microsoft.com/office/drawing/2014/main" id="{A1042596-DE3E-4601-BD0F-894D51E4C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099" name="Text Box 7">
          <a:extLst>
            <a:ext uri="{FF2B5EF4-FFF2-40B4-BE49-F238E27FC236}">
              <a16:creationId xmlns:a16="http://schemas.microsoft.com/office/drawing/2014/main" id="{9D7B2AFD-47DC-4721-AB3F-7F7CFDA7B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0" name="Text Box 7">
          <a:extLst>
            <a:ext uri="{FF2B5EF4-FFF2-40B4-BE49-F238E27FC236}">
              <a16:creationId xmlns:a16="http://schemas.microsoft.com/office/drawing/2014/main" id="{2844B851-7EA3-4F32-A788-EC9E502305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1" name="Text Box 7">
          <a:extLst>
            <a:ext uri="{FF2B5EF4-FFF2-40B4-BE49-F238E27FC236}">
              <a16:creationId xmlns:a16="http://schemas.microsoft.com/office/drawing/2014/main" id="{C67FE8DF-716E-4EF6-A594-39BA4D2A1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2" name="Text Box 7">
          <a:extLst>
            <a:ext uri="{FF2B5EF4-FFF2-40B4-BE49-F238E27FC236}">
              <a16:creationId xmlns:a16="http://schemas.microsoft.com/office/drawing/2014/main" id="{00BF296B-EB10-41F9-AA7C-BD5FAE05E3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3" name="Text Box 7">
          <a:extLst>
            <a:ext uri="{FF2B5EF4-FFF2-40B4-BE49-F238E27FC236}">
              <a16:creationId xmlns:a16="http://schemas.microsoft.com/office/drawing/2014/main" id="{77907C22-F2FC-4562-8336-E384D24F3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4" name="Text Box 7">
          <a:extLst>
            <a:ext uri="{FF2B5EF4-FFF2-40B4-BE49-F238E27FC236}">
              <a16:creationId xmlns:a16="http://schemas.microsoft.com/office/drawing/2014/main" id="{318ECA48-50D0-4406-8A87-F8A42638F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5" name="Text Box 7">
          <a:extLst>
            <a:ext uri="{FF2B5EF4-FFF2-40B4-BE49-F238E27FC236}">
              <a16:creationId xmlns:a16="http://schemas.microsoft.com/office/drawing/2014/main" id="{C85487A9-E7A7-4741-B344-963890B67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6" name="Text Box 7">
          <a:extLst>
            <a:ext uri="{FF2B5EF4-FFF2-40B4-BE49-F238E27FC236}">
              <a16:creationId xmlns:a16="http://schemas.microsoft.com/office/drawing/2014/main" id="{D8233376-B8BA-4CC8-93D8-29DE14F9F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7" name="Text Box 7">
          <a:extLst>
            <a:ext uri="{FF2B5EF4-FFF2-40B4-BE49-F238E27FC236}">
              <a16:creationId xmlns:a16="http://schemas.microsoft.com/office/drawing/2014/main" id="{A5D0F9AA-D53D-4C03-95D3-865C5624D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8" name="Text Box 7">
          <a:extLst>
            <a:ext uri="{FF2B5EF4-FFF2-40B4-BE49-F238E27FC236}">
              <a16:creationId xmlns:a16="http://schemas.microsoft.com/office/drawing/2014/main" id="{85B171BD-392D-4041-BF0F-08D19E04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09" name="Text Box 7">
          <a:extLst>
            <a:ext uri="{FF2B5EF4-FFF2-40B4-BE49-F238E27FC236}">
              <a16:creationId xmlns:a16="http://schemas.microsoft.com/office/drawing/2014/main" id="{BCAC5BDE-2804-425C-BB8C-CFA9F79C1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0" name="Text Box 7">
          <a:extLst>
            <a:ext uri="{FF2B5EF4-FFF2-40B4-BE49-F238E27FC236}">
              <a16:creationId xmlns:a16="http://schemas.microsoft.com/office/drawing/2014/main" id="{DA69DC02-98AD-45F3-8CF4-03D30E2799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1" name="Text Box 7">
          <a:extLst>
            <a:ext uri="{FF2B5EF4-FFF2-40B4-BE49-F238E27FC236}">
              <a16:creationId xmlns:a16="http://schemas.microsoft.com/office/drawing/2014/main" id="{B8CFD087-4444-42AB-9659-5E30543F5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2" name="Text Box 7">
          <a:extLst>
            <a:ext uri="{FF2B5EF4-FFF2-40B4-BE49-F238E27FC236}">
              <a16:creationId xmlns:a16="http://schemas.microsoft.com/office/drawing/2014/main" id="{092358E2-231A-4D05-B023-3CB9A07A8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3" name="Text Box 7">
          <a:extLst>
            <a:ext uri="{FF2B5EF4-FFF2-40B4-BE49-F238E27FC236}">
              <a16:creationId xmlns:a16="http://schemas.microsoft.com/office/drawing/2014/main" id="{4C91665D-B967-4DB1-B17B-56B2739BB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4" name="Text Box 7">
          <a:extLst>
            <a:ext uri="{FF2B5EF4-FFF2-40B4-BE49-F238E27FC236}">
              <a16:creationId xmlns:a16="http://schemas.microsoft.com/office/drawing/2014/main" id="{2B2D7ECF-5C79-4C50-A68B-4E4A681A33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6" name="Text Box 7">
          <a:extLst>
            <a:ext uri="{FF2B5EF4-FFF2-40B4-BE49-F238E27FC236}">
              <a16:creationId xmlns:a16="http://schemas.microsoft.com/office/drawing/2014/main" id="{C4EB1540-B79B-460E-98D0-2DABDA743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7" name="Text Box 7">
          <a:extLst>
            <a:ext uri="{FF2B5EF4-FFF2-40B4-BE49-F238E27FC236}">
              <a16:creationId xmlns:a16="http://schemas.microsoft.com/office/drawing/2014/main" id="{DED790B6-7FB8-4B29-9B46-CE8147810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8" name="Text Box 7">
          <a:extLst>
            <a:ext uri="{FF2B5EF4-FFF2-40B4-BE49-F238E27FC236}">
              <a16:creationId xmlns:a16="http://schemas.microsoft.com/office/drawing/2014/main" id="{C3837FEB-CCEC-44EB-8D05-6A6856616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19" name="Text Box 7">
          <a:extLst>
            <a:ext uri="{FF2B5EF4-FFF2-40B4-BE49-F238E27FC236}">
              <a16:creationId xmlns:a16="http://schemas.microsoft.com/office/drawing/2014/main" id="{F4FE5B72-824F-4FD6-A075-CC733B89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0" name="Text Box 7">
          <a:extLst>
            <a:ext uri="{FF2B5EF4-FFF2-40B4-BE49-F238E27FC236}">
              <a16:creationId xmlns:a16="http://schemas.microsoft.com/office/drawing/2014/main" id="{EBCD01D3-A683-48F4-8D5F-1BA5961F0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1" name="Text Box 7">
          <a:extLst>
            <a:ext uri="{FF2B5EF4-FFF2-40B4-BE49-F238E27FC236}">
              <a16:creationId xmlns:a16="http://schemas.microsoft.com/office/drawing/2014/main" id="{BA5EB465-34F3-4531-AC67-0FDD53976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2" name="Text Box 7">
          <a:extLst>
            <a:ext uri="{FF2B5EF4-FFF2-40B4-BE49-F238E27FC236}">
              <a16:creationId xmlns:a16="http://schemas.microsoft.com/office/drawing/2014/main" id="{52D0372E-727A-42BC-B82A-1EC8620A9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3" name="Text Box 7">
          <a:extLst>
            <a:ext uri="{FF2B5EF4-FFF2-40B4-BE49-F238E27FC236}">
              <a16:creationId xmlns:a16="http://schemas.microsoft.com/office/drawing/2014/main" id="{3B049A2A-223B-436A-949C-ED14DB21F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4" name="Text Box 7">
          <a:extLst>
            <a:ext uri="{FF2B5EF4-FFF2-40B4-BE49-F238E27FC236}">
              <a16:creationId xmlns:a16="http://schemas.microsoft.com/office/drawing/2014/main" id="{E4089F0E-0CFC-40DE-987D-45103E6DA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5" name="Text Box 7">
          <a:extLst>
            <a:ext uri="{FF2B5EF4-FFF2-40B4-BE49-F238E27FC236}">
              <a16:creationId xmlns:a16="http://schemas.microsoft.com/office/drawing/2014/main" id="{54698A01-6DB7-4B5B-90E9-36D9643A8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6" name="Text Box 7">
          <a:extLst>
            <a:ext uri="{FF2B5EF4-FFF2-40B4-BE49-F238E27FC236}">
              <a16:creationId xmlns:a16="http://schemas.microsoft.com/office/drawing/2014/main" id="{67744DE4-3BFB-4F8C-BD29-D3235291A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7" name="Text Box 7">
          <a:extLst>
            <a:ext uri="{FF2B5EF4-FFF2-40B4-BE49-F238E27FC236}">
              <a16:creationId xmlns:a16="http://schemas.microsoft.com/office/drawing/2014/main" id="{32ACFAD2-BCA1-4EE4-BF1F-E6D8C749F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8" name="Text Box 7">
          <a:extLst>
            <a:ext uri="{FF2B5EF4-FFF2-40B4-BE49-F238E27FC236}">
              <a16:creationId xmlns:a16="http://schemas.microsoft.com/office/drawing/2014/main" id="{7DEA0CBE-67E6-4F69-B699-0E12D7826F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29" name="Text Box 7">
          <a:extLst>
            <a:ext uri="{FF2B5EF4-FFF2-40B4-BE49-F238E27FC236}">
              <a16:creationId xmlns:a16="http://schemas.microsoft.com/office/drawing/2014/main" id="{B73FF728-9577-4BF1-8292-F82409DA6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0" name="Text Box 7">
          <a:extLst>
            <a:ext uri="{FF2B5EF4-FFF2-40B4-BE49-F238E27FC236}">
              <a16:creationId xmlns:a16="http://schemas.microsoft.com/office/drawing/2014/main" id="{73784645-B133-45AE-A774-6A3F25D89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1" name="Text Box 7">
          <a:extLst>
            <a:ext uri="{FF2B5EF4-FFF2-40B4-BE49-F238E27FC236}">
              <a16:creationId xmlns:a16="http://schemas.microsoft.com/office/drawing/2014/main" id="{35372768-378D-46F9-817A-63C77F821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2" name="Text Box 7">
          <a:extLst>
            <a:ext uri="{FF2B5EF4-FFF2-40B4-BE49-F238E27FC236}">
              <a16:creationId xmlns:a16="http://schemas.microsoft.com/office/drawing/2014/main" id="{2F27DF35-4622-4E82-8A23-4E5736A0B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3" name="Text Box 7">
          <a:extLst>
            <a:ext uri="{FF2B5EF4-FFF2-40B4-BE49-F238E27FC236}">
              <a16:creationId xmlns:a16="http://schemas.microsoft.com/office/drawing/2014/main" id="{7C51B07C-2997-4DF5-88C4-B16461D53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4" name="Text Box 7">
          <a:extLst>
            <a:ext uri="{FF2B5EF4-FFF2-40B4-BE49-F238E27FC236}">
              <a16:creationId xmlns:a16="http://schemas.microsoft.com/office/drawing/2014/main" id="{35BD327D-2A78-478B-877B-1E6E7073E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5" name="Text Box 7">
          <a:extLst>
            <a:ext uri="{FF2B5EF4-FFF2-40B4-BE49-F238E27FC236}">
              <a16:creationId xmlns:a16="http://schemas.microsoft.com/office/drawing/2014/main" id="{399BD855-C7F9-49DC-B5E3-4A7F14606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6" name="Text Box 7">
          <a:extLst>
            <a:ext uri="{FF2B5EF4-FFF2-40B4-BE49-F238E27FC236}">
              <a16:creationId xmlns:a16="http://schemas.microsoft.com/office/drawing/2014/main" id="{B963D037-816B-437F-B8BE-0F60A3846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7" name="Text Box 7">
          <a:extLst>
            <a:ext uri="{FF2B5EF4-FFF2-40B4-BE49-F238E27FC236}">
              <a16:creationId xmlns:a16="http://schemas.microsoft.com/office/drawing/2014/main" id="{A90DC965-D79E-4DC8-A25F-9901A6F276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8" name="Text Box 7">
          <a:extLst>
            <a:ext uri="{FF2B5EF4-FFF2-40B4-BE49-F238E27FC236}">
              <a16:creationId xmlns:a16="http://schemas.microsoft.com/office/drawing/2014/main" id="{D6DFE729-845A-4035-8640-DD12DC7580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39" name="Text Box 7">
          <a:extLst>
            <a:ext uri="{FF2B5EF4-FFF2-40B4-BE49-F238E27FC236}">
              <a16:creationId xmlns:a16="http://schemas.microsoft.com/office/drawing/2014/main" id="{B10962B6-1872-4162-9A23-8AE813D398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0" name="Text Box 7">
          <a:extLst>
            <a:ext uri="{FF2B5EF4-FFF2-40B4-BE49-F238E27FC236}">
              <a16:creationId xmlns:a16="http://schemas.microsoft.com/office/drawing/2014/main" id="{416A9860-6A4A-4DF3-988D-237172F7C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1" name="Text Box 7">
          <a:extLst>
            <a:ext uri="{FF2B5EF4-FFF2-40B4-BE49-F238E27FC236}">
              <a16:creationId xmlns:a16="http://schemas.microsoft.com/office/drawing/2014/main" id="{827609BB-28F5-4E70-A109-97A7FDAD35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2" name="Text Box 7">
          <a:extLst>
            <a:ext uri="{FF2B5EF4-FFF2-40B4-BE49-F238E27FC236}">
              <a16:creationId xmlns:a16="http://schemas.microsoft.com/office/drawing/2014/main" id="{36DC40AC-0C2E-4BA2-A9C8-D5F6D9F06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3" name="Text Box 7">
          <a:extLst>
            <a:ext uri="{FF2B5EF4-FFF2-40B4-BE49-F238E27FC236}">
              <a16:creationId xmlns:a16="http://schemas.microsoft.com/office/drawing/2014/main" id="{D924FF20-8079-48A8-8861-588231E73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4" name="Text Box 7">
          <a:extLst>
            <a:ext uri="{FF2B5EF4-FFF2-40B4-BE49-F238E27FC236}">
              <a16:creationId xmlns:a16="http://schemas.microsoft.com/office/drawing/2014/main" id="{256A5B13-1BD1-40D1-B13D-6DB394553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5" name="Text Box 7">
          <a:extLst>
            <a:ext uri="{FF2B5EF4-FFF2-40B4-BE49-F238E27FC236}">
              <a16:creationId xmlns:a16="http://schemas.microsoft.com/office/drawing/2014/main" id="{F98E8563-7ADB-42FC-8F10-A4F8A4E85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6" name="Text Box 7">
          <a:extLst>
            <a:ext uri="{FF2B5EF4-FFF2-40B4-BE49-F238E27FC236}">
              <a16:creationId xmlns:a16="http://schemas.microsoft.com/office/drawing/2014/main" id="{E6D3A6BF-70A3-4A12-A8FA-226596A12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7" name="Text Box 7">
          <a:extLst>
            <a:ext uri="{FF2B5EF4-FFF2-40B4-BE49-F238E27FC236}">
              <a16:creationId xmlns:a16="http://schemas.microsoft.com/office/drawing/2014/main" id="{0333B50C-42A3-491E-9AA8-02C24FE6B0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8" name="Text Box 7">
          <a:extLst>
            <a:ext uri="{FF2B5EF4-FFF2-40B4-BE49-F238E27FC236}">
              <a16:creationId xmlns:a16="http://schemas.microsoft.com/office/drawing/2014/main" id="{2EFAF9B3-8F8C-43B8-8CAD-220CD2A0A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49" name="Text Box 7">
          <a:extLst>
            <a:ext uri="{FF2B5EF4-FFF2-40B4-BE49-F238E27FC236}">
              <a16:creationId xmlns:a16="http://schemas.microsoft.com/office/drawing/2014/main" id="{490FCF77-A139-4378-9748-4665FEEDD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0" name="Text Box 7">
          <a:extLst>
            <a:ext uri="{FF2B5EF4-FFF2-40B4-BE49-F238E27FC236}">
              <a16:creationId xmlns:a16="http://schemas.microsoft.com/office/drawing/2014/main" id="{113AE39E-D976-406E-A82A-B0614C0E7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1" name="Text Box 7">
          <a:extLst>
            <a:ext uri="{FF2B5EF4-FFF2-40B4-BE49-F238E27FC236}">
              <a16:creationId xmlns:a16="http://schemas.microsoft.com/office/drawing/2014/main" id="{023B169D-FAA8-4FA3-A2B9-29DD44753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2" name="Text Box 7">
          <a:extLst>
            <a:ext uri="{FF2B5EF4-FFF2-40B4-BE49-F238E27FC236}">
              <a16:creationId xmlns:a16="http://schemas.microsoft.com/office/drawing/2014/main" id="{1E404E07-A2FC-47BD-BA4D-F45062626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3" name="Text Box 7">
          <a:extLst>
            <a:ext uri="{FF2B5EF4-FFF2-40B4-BE49-F238E27FC236}">
              <a16:creationId xmlns:a16="http://schemas.microsoft.com/office/drawing/2014/main" id="{F272C99F-80E7-4838-9D3C-9BD5DB2C0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4" name="Text Box 7">
          <a:extLst>
            <a:ext uri="{FF2B5EF4-FFF2-40B4-BE49-F238E27FC236}">
              <a16:creationId xmlns:a16="http://schemas.microsoft.com/office/drawing/2014/main" id="{FCC64FF7-DE2D-4496-A8BB-EBBE14E39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5" name="Text Box 7">
          <a:extLst>
            <a:ext uri="{FF2B5EF4-FFF2-40B4-BE49-F238E27FC236}">
              <a16:creationId xmlns:a16="http://schemas.microsoft.com/office/drawing/2014/main" id="{0ACF1DFB-DD15-4813-8980-1633082EDC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6" name="Text Box 7">
          <a:extLst>
            <a:ext uri="{FF2B5EF4-FFF2-40B4-BE49-F238E27FC236}">
              <a16:creationId xmlns:a16="http://schemas.microsoft.com/office/drawing/2014/main" id="{9C7CA4EE-705C-4B10-9853-6D976C735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7" name="Text Box 7">
          <a:extLst>
            <a:ext uri="{FF2B5EF4-FFF2-40B4-BE49-F238E27FC236}">
              <a16:creationId xmlns:a16="http://schemas.microsoft.com/office/drawing/2014/main" id="{29E9CFCC-BDF7-41CB-A12F-4D1FC5413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8" name="Text Box 7">
          <a:extLst>
            <a:ext uri="{FF2B5EF4-FFF2-40B4-BE49-F238E27FC236}">
              <a16:creationId xmlns:a16="http://schemas.microsoft.com/office/drawing/2014/main" id="{4AFCBDA5-FDFD-450C-994D-C903DCD02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59" name="Text Box 7">
          <a:extLst>
            <a:ext uri="{FF2B5EF4-FFF2-40B4-BE49-F238E27FC236}">
              <a16:creationId xmlns:a16="http://schemas.microsoft.com/office/drawing/2014/main" id="{17C93345-BF77-40E7-BFD7-5CDD7DF86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0" name="Text Box 7">
          <a:extLst>
            <a:ext uri="{FF2B5EF4-FFF2-40B4-BE49-F238E27FC236}">
              <a16:creationId xmlns:a16="http://schemas.microsoft.com/office/drawing/2014/main" id="{E1EA8952-3112-4CE4-9D10-CACAD132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1" name="Text Box 7">
          <a:extLst>
            <a:ext uri="{FF2B5EF4-FFF2-40B4-BE49-F238E27FC236}">
              <a16:creationId xmlns:a16="http://schemas.microsoft.com/office/drawing/2014/main" id="{9E7CD768-6657-487D-BC11-9DB570185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2" name="Text Box 7">
          <a:extLst>
            <a:ext uri="{FF2B5EF4-FFF2-40B4-BE49-F238E27FC236}">
              <a16:creationId xmlns:a16="http://schemas.microsoft.com/office/drawing/2014/main" id="{7540822A-8C31-408D-8AA1-9A870C646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3" name="Text Box 7">
          <a:extLst>
            <a:ext uri="{FF2B5EF4-FFF2-40B4-BE49-F238E27FC236}">
              <a16:creationId xmlns:a16="http://schemas.microsoft.com/office/drawing/2014/main" id="{C3510218-21A6-4B0C-8CC1-BB2D2F396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4" name="Text Box 7">
          <a:extLst>
            <a:ext uri="{FF2B5EF4-FFF2-40B4-BE49-F238E27FC236}">
              <a16:creationId xmlns:a16="http://schemas.microsoft.com/office/drawing/2014/main" id="{C5C19CF4-8A57-4819-9C79-01EC508B1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5" name="Text Box 7">
          <a:extLst>
            <a:ext uri="{FF2B5EF4-FFF2-40B4-BE49-F238E27FC236}">
              <a16:creationId xmlns:a16="http://schemas.microsoft.com/office/drawing/2014/main" id="{7534C12F-645D-41B9-B9BE-6C036A5224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6" name="Text Box 7">
          <a:extLst>
            <a:ext uri="{FF2B5EF4-FFF2-40B4-BE49-F238E27FC236}">
              <a16:creationId xmlns:a16="http://schemas.microsoft.com/office/drawing/2014/main" id="{2A75E226-C5E6-4FB7-90E8-653B71E3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7" name="Text Box 7">
          <a:extLst>
            <a:ext uri="{FF2B5EF4-FFF2-40B4-BE49-F238E27FC236}">
              <a16:creationId xmlns:a16="http://schemas.microsoft.com/office/drawing/2014/main" id="{2C426864-60FC-4C23-B11D-F02684A9A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8" name="Text Box 7">
          <a:extLst>
            <a:ext uri="{FF2B5EF4-FFF2-40B4-BE49-F238E27FC236}">
              <a16:creationId xmlns:a16="http://schemas.microsoft.com/office/drawing/2014/main" id="{FFDBBE7A-920C-4DC9-A89A-E8B111ABF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69" name="Text Box 7">
          <a:extLst>
            <a:ext uri="{FF2B5EF4-FFF2-40B4-BE49-F238E27FC236}">
              <a16:creationId xmlns:a16="http://schemas.microsoft.com/office/drawing/2014/main" id="{B3302CE0-3063-4C95-BC48-8DB915DE67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0" name="Text Box 7">
          <a:extLst>
            <a:ext uri="{FF2B5EF4-FFF2-40B4-BE49-F238E27FC236}">
              <a16:creationId xmlns:a16="http://schemas.microsoft.com/office/drawing/2014/main" id="{79881D96-CE2C-4F8F-8239-D09058676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1" name="Text Box 7">
          <a:extLst>
            <a:ext uri="{FF2B5EF4-FFF2-40B4-BE49-F238E27FC236}">
              <a16:creationId xmlns:a16="http://schemas.microsoft.com/office/drawing/2014/main" id="{12870F3E-8A2E-4760-B14D-214D901633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2" name="Text Box 7">
          <a:extLst>
            <a:ext uri="{FF2B5EF4-FFF2-40B4-BE49-F238E27FC236}">
              <a16:creationId xmlns:a16="http://schemas.microsoft.com/office/drawing/2014/main" id="{87EFAF74-10D1-45AD-8F74-0D94303073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3" name="Text Box 7">
          <a:extLst>
            <a:ext uri="{FF2B5EF4-FFF2-40B4-BE49-F238E27FC236}">
              <a16:creationId xmlns:a16="http://schemas.microsoft.com/office/drawing/2014/main" id="{11DC22E1-FB2A-4A1C-9904-628F9A1E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4" name="Text Box 7">
          <a:extLst>
            <a:ext uri="{FF2B5EF4-FFF2-40B4-BE49-F238E27FC236}">
              <a16:creationId xmlns:a16="http://schemas.microsoft.com/office/drawing/2014/main" id="{AECA6707-8D80-4482-A09A-C2470F6FD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5" name="Text Box 7">
          <a:extLst>
            <a:ext uri="{FF2B5EF4-FFF2-40B4-BE49-F238E27FC236}">
              <a16:creationId xmlns:a16="http://schemas.microsoft.com/office/drawing/2014/main" id="{DB17B145-ADFA-4837-B866-43E23ADA0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6" name="Text Box 7">
          <a:extLst>
            <a:ext uri="{FF2B5EF4-FFF2-40B4-BE49-F238E27FC236}">
              <a16:creationId xmlns:a16="http://schemas.microsoft.com/office/drawing/2014/main" id="{F6CE122C-CFB5-4D44-8237-C79F01065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7" name="Text Box 7">
          <a:extLst>
            <a:ext uri="{FF2B5EF4-FFF2-40B4-BE49-F238E27FC236}">
              <a16:creationId xmlns:a16="http://schemas.microsoft.com/office/drawing/2014/main" id="{5EDAC90A-249A-40CC-BBC4-01E871BBC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8" name="Text Box 7">
          <a:extLst>
            <a:ext uri="{FF2B5EF4-FFF2-40B4-BE49-F238E27FC236}">
              <a16:creationId xmlns:a16="http://schemas.microsoft.com/office/drawing/2014/main" id="{2C68EB1E-E776-4487-9EF6-B77336A17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79" name="Text Box 7">
          <a:extLst>
            <a:ext uri="{FF2B5EF4-FFF2-40B4-BE49-F238E27FC236}">
              <a16:creationId xmlns:a16="http://schemas.microsoft.com/office/drawing/2014/main" id="{091B6BB0-B885-4033-9DE0-E10D86AE2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0" name="Text Box 7">
          <a:extLst>
            <a:ext uri="{FF2B5EF4-FFF2-40B4-BE49-F238E27FC236}">
              <a16:creationId xmlns:a16="http://schemas.microsoft.com/office/drawing/2014/main" id="{D5F25553-46DB-4234-8359-841200E5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1" name="Text Box 7">
          <a:extLst>
            <a:ext uri="{FF2B5EF4-FFF2-40B4-BE49-F238E27FC236}">
              <a16:creationId xmlns:a16="http://schemas.microsoft.com/office/drawing/2014/main" id="{8BFEE93D-DA3D-48F5-8DCA-5268C55F8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2" name="Text Box 7">
          <a:extLst>
            <a:ext uri="{FF2B5EF4-FFF2-40B4-BE49-F238E27FC236}">
              <a16:creationId xmlns:a16="http://schemas.microsoft.com/office/drawing/2014/main" id="{99085082-CF05-4021-8AF6-5958E080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3" name="Text Box 7">
          <a:extLst>
            <a:ext uri="{FF2B5EF4-FFF2-40B4-BE49-F238E27FC236}">
              <a16:creationId xmlns:a16="http://schemas.microsoft.com/office/drawing/2014/main" id="{BEB32EC8-D0F8-45B5-86D6-DE097F849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4" name="Text Box 7">
          <a:extLst>
            <a:ext uri="{FF2B5EF4-FFF2-40B4-BE49-F238E27FC236}">
              <a16:creationId xmlns:a16="http://schemas.microsoft.com/office/drawing/2014/main" id="{751855B2-C65F-4104-8770-FE20754BB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5" name="Text Box 7">
          <a:extLst>
            <a:ext uri="{FF2B5EF4-FFF2-40B4-BE49-F238E27FC236}">
              <a16:creationId xmlns:a16="http://schemas.microsoft.com/office/drawing/2014/main" id="{92116B7B-A91E-4CAA-AAAB-FB3D2617A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6" name="Text Box 7">
          <a:extLst>
            <a:ext uri="{FF2B5EF4-FFF2-40B4-BE49-F238E27FC236}">
              <a16:creationId xmlns:a16="http://schemas.microsoft.com/office/drawing/2014/main" id="{5A367F97-D56F-458C-8DB2-5333870E2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7" name="Text Box 7">
          <a:extLst>
            <a:ext uri="{FF2B5EF4-FFF2-40B4-BE49-F238E27FC236}">
              <a16:creationId xmlns:a16="http://schemas.microsoft.com/office/drawing/2014/main" id="{F8B274A9-417E-4754-9F61-DC5053BAD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8" name="Text Box 7">
          <a:extLst>
            <a:ext uri="{FF2B5EF4-FFF2-40B4-BE49-F238E27FC236}">
              <a16:creationId xmlns:a16="http://schemas.microsoft.com/office/drawing/2014/main" id="{B2809616-75D7-48E7-9A21-0C3CF14E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89" name="Text Box 7">
          <a:extLst>
            <a:ext uri="{FF2B5EF4-FFF2-40B4-BE49-F238E27FC236}">
              <a16:creationId xmlns:a16="http://schemas.microsoft.com/office/drawing/2014/main" id="{462327C3-B60A-4EA9-A411-C955F9152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0" name="Text Box 7">
          <a:extLst>
            <a:ext uri="{FF2B5EF4-FFF2-40B4-BE49-F238E27FC236}">
              <a16:creationId xmlns:a16="http://schemas.microsoft.com/office/drawing/2014/main" id="{80DB9453-39E3-4F67-AA8E-01C80E52ED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1" name="Text Box 7">
          <a:extLst>
            <a:ext uri="{FF2B5EF4-FFF2-40B4-BE49-F238E27FC236}">
              <a16:creationId xmlns:a16="http://schemas.microsoft.com/office/drawing/2014/main" id="{9CD26584-88D8-42E6-8254-FE099653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2" name="Text Box 7">
          <a:extLst>
            <a:ext uri="{FF2B5EF4-FFF2-40B4-BE49-F238E27FC236}">
              <a16:creationId xmlns:a16="http://schemas.microsoft.com/office/drawing/2014/main" id="{9C9046D2-F83E-4CA4-AE43-D10F3F894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3" name="Text Box 7">
          <a:extLst>
            <a:ext uri="{FF2B5EF4-FFF2-40B4-BE49-F238E27FC236}">
              <a16:creationId xmlns:a16="http://schemas.microsoft.com/office/drawing/2014/main" id="{473C9951-32BB-4E22-A0C8-84764486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4" name="Text Box 7">
          <a:extLst>
            <a:ext uri="{FF2B5EF4-FFF2-40B4-BE49-F238E27FC236}">
              <a16:creationId xmlns:a16="http://schemas.microsoft.com/office/drawing/2014/main" id="{78F346CD-A4C6-43FE-B0E1-40BBC086D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5" name="Text Box 7">
          <a:extLst>
            <a:ext uri="{FF2B5EF4-FFF2-40B4-BE49-F238E27FC236}">
              <a16:creationId xmlns:a16="http://schemas.microsoft.com/office/drawing/2014/main" id="{24D963AB-4D71-47AD-A1FE-8C622B125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6" name="Text Box 7">
          <a:extLst>
            <a:ext uri="{FF2B5EF4-FFF2-40B4-BE49-F238E27FC236}">
              <a16:creationId xmlns:a16="http://schemas.microsoft.com/office/drawing/2014/main" id="{43421EA2-755B-4896-8533-4D83137AA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7" name="Text Box 7">
          <a:extLst>
            <a:ext uri="{FF2B5EF4-FFF2-40B4-BE49-F238E27FC236}">
              <a16:creationId xmlns:a16="http://schemas.microsoft.com/office/drawing/2014/main" id="{06F21B75-49F6-43FD-BE37-6A7A4F9218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8" name="Text Box 7">
          <a:extLst>
            <a:ext uri="{FF2B5EF4-FFF2-40B4-BE49-F238E27FC236}">
              <a16:creationId xmlns:a16="http://schemas.microsoft.com/office/drawing/2014/main" id="{EE4DFC17-1AC6-4EAC-93BF-DFA2CF072D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199" name="Text Box 7">
          <a:extLst>
            <a:ext uri="{FF2B5EF4-FFF2-40B4-BE49-F238E27FC236}">
              <a16:creationId xmlns:a16="http://schemas.microsoft.com/office/drawing/2014/main" id="{5BAB95DF-5975-44EF-B91A-12E8EAE41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0" name="Text Box 7">
          <a:extLst>
            <a:ext uri="{FF2B5EF4-FFF2-40B4-BE49-F238E27FC236}">
              <a16:creationId xmlns:a16="http://schemas.microsoft.com/office/drawing/2014/main" id="{7EDEB08E-CC25-47BF-A1CC-DDB546014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1" name="Text Box 7">
          <a:extLst>
            <a:ext uri="{FF2B5EF4-FFF2-40B4-BE49-F238E27FC236}">
              <a16:creationId xmlns:a16="http://schemas.microsoft.com/office/drawing/2014/main" id="{C34D8A82-37EE-44DF-987B-8C9B2F7A4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2" name="Text Box 7">
          <a:extLst>
            <a:ext uri="{FF2B5EF4-FFF2-40B4-BE49-F238E27FC236}">
              <a16:creationId xmlns:a16="http://schemas.microsoft.com/office/drawing/2014/main" id="{3BB0D533-5DE9-4CD1-B76A-C5790CEB4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3" name="Text Box 7">
          <a:extLst>
            <a:ext uri="{FF2B5EF4-FFF2-40B4-BE49-F238E27FC236}">
              <a16:creationId xmlns:a16="http://schemas.microsoft.com/office/drawing/2014/main" id="{1892A4F4-2044-488A-B7C2-D16A1A7C5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4" name="Text Box 7">
          <a:extLst>
            <a:ext uri="{FF2B5EF4-FFF2-40B4-BE49-F238E27FC236}">
              <a16:creationId xmlns:a16="http://schemas.microsoft.com/office/drawing/2014/main" id="{5656A076-7B28-4064-A81A-65EDC05ED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5" name="Text Box 7">
          <a:extLst>
            <a:ext uri="{FF2B5EF4-FFF2-40B4-BE49-F238E27FC236}">
              <a16:creationId xmlns:a16="http://schemas.microsoft.com/office/drawing/2014/main" id="{7200F92F-C6AD-44E9-9049-5F8C0F4D2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6" name="Text Box 7">
          <a:extLst>
            <a:ext uri="{FF2B5EF4-FFF2-40B4-BE49-F238E27FC236}">
              <a16:creationId xmlns:a16="http://schemas.microsoft.com/office/drawing/2014/main" id="{5A27718A-1A4C-4E55-8A1A-BBCF456E9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7" name="Text Box 7">
          <a:extLst>
            <a:ext uri="{FF2B5EF4-FFF2-40B4-BE49-F238E27FC236}">
              <a16:creationId xmlns:a16="http://schemas.microsoft.com/office/drawing/2014/main" id="{2C29604A-B325-42A1-A11B-F93223303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8" name="Text Box 7">
          <a:extLst>
            <a:ext uri="{FF2B5EF4-FFF2-40B4-BE49-F238E27FC236}">
              <a16:creationId xmlns:a16="http://schemas.microsoft.com/office/drawing/2014/main" id="{EF99FAD4-965E-42FF-85D9-A88A4CA8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09" name="Text Box 7">
          <a:extLst>
            <a:ext uri="{FF2B5EF4-FFF2-40B4-BE49-F238E27FC236}">
              <a16:creationId xmlns:a16="http://schemas.microsoft.com/office/drawing/2014/main" id="{EA159FBB-C19A-41F3-ABC3-7DFFB286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0" name="Text Box 7">
          <a:extLst>
            <a:ext uri="{FF2B5EF4-FFF2-40B4-BE49-F238E27FC236}">
              <a16:creationId xmlns:a16="http://schemas.microsoft.com/office/drawing/2014/main" id="{876003D3-FFDB-48F8-9196-7D5A94716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1" name="Text Box 7">
          <a:extLst>
            <a:ext uri="{FF2B5EF4-FFF2-40B4-BE49-F238E27FC236}">
              <a16:creationId xmlns:a16="http://schemas.microsoft.com/office/drawing/2014/main" id="{F2E65F2B-F2E5-4E1E-BEF6-1695768044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2" name="Text Box 7">
          <a:extLst>
            <a:ext uri="{FF2B5EF4-FFF2-40B4-BE49-F238E27FC236}">
              <a16:creationId xmlns:a16="http://schemas.microsoft.com/office/drawing/2014/main" id="{301A5BE2-5C9C-40F6-8B81-82385E966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3" name="Text Box 7">
          <a:extLst>
            <a:ext uri="{FF2B5EF4-FFF2-40B4-BE49-F238E27FC236}">
              <a16:creationId xmlns:a16="http://schemas.microsoft.com/office/drawing/2014/main" id="{755B3D41-3C4E-42B3-B63A-F79308EF4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4" name="Text Box 7">
          <a:extLst>
            <a:ext uri="{FF2B5EF4-FFF2-40B4-BE49-F238E27FC236}">
              <a16:creationId xmlns:a16="http://schemas.microsoft.com/office/drawing/2014/main" id="{13223641-765A-4CA3-8501-062A1604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5" name="Text Box 7">
          <a:extLst>
            <a:ext uri="{FF2B5EF4-FFF2-40B4-BE49-F238E27FC236}">
              <a16:creationId xmlns:a16="http://schemas.microsoft.com/office/drawing/2014/main" id="{BEB875FF-1749-4CBB-83B6-C0FEE9159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6" name="Text Box 7">
          <a:extLst>
            <a:ext uri="{FF2B5EF4-FFF2-40B4-BE49-F238E27FC236}">
              <a16:creationId xmlns:a16="http://schemas.microsoft.com/office/drawing/2014/main" id="{77C62DE6-405E-4C92-9D73-E1CD52C88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7" name="Text Box 7">
          <a:extLst>
            <a:ext uri="{FF2B5EF4-FFF2-40B4-BE49-F238E27FC236}">
              <a16:creationId xmlns:a16="http://schemas.microsoft.com/office/drawing/2014/main" id="{F772AAF4-2F0B-4E7F-9C20-88EBCF40B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8" name="Text Box 7">
          <a:extLst>
            <a:ext uri="{FF2B5EF4-FFF2-40B4-BE49-F238E27FC236}">
              <a16:creationId xmlns:a16="http://schemas.microsoft.com/office/drawing/2014/main" id="{2EC4C622-F21E-4374-B6BF-3637EF050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19" name="Text Box 7">
          <a:extLst>
            <a:ext uri="{FF2B5EF4-FFF2-40B4-BE49-F238E27FC236}">
              <a16:creationId xmlns:a16="http://schemas.microsoft.com/office/drawing/2014/main" id="{24BD4D4B-61E2-49F4-9DEC-A2FA455F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0" name="Text Box 7">
          <a:extLst>
            <a:ext uri="{FF2B5EF4-FFF2-40B4-BE49-F238E27FC236}">
              <a16:creationId xmlns:a16="http://schemas.microsoft.com/office/drawing/2014/main" id="{ACB66FB7-D31F-4F34-A9C4-F78363A4C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1" name="Text Box 7">
          <a:extLst>
            <a:ext uri="{FF2B5EF4-FFF2-40B4-BE49-F238E27FC236}">
              <a16:creationId xmlns:a16="http://schemas.microsoft.com/office/drawing/2014/main" id="{BB26C607-50D6-46F9-A020-E8D9942EC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2" name="Text Box 7">
          <a:extLst>
            <a:ext uri="{FF2B5EF4-FFF2-40B4-BE49-F238E27FC236}">
              <a16:creationId xmlns:a16="http://schemas.microsoft.com/office/drawing/2014/main" id="{C27EC720-3E36-43F7-97A6-7938129FE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3" name="Text Box 7">
          <a:extLst>
            <a:ext uri="{FF2B5EF4-FFF2-40B4-BE49-F238E27FC236}">
              <a16:creationId xmlns:a16="http://schemas.microsoft.com/office/drawing/2014/main" id="{6C0FFF29-E74C-406C-BBA8-EE23A7F41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4" name="Text Box 7">
          <a:extLst>
            <a:ext uri="{FF2B5EF4-FFF2-40B4-BE49-F238E27FC236}">
              <a16:creationId xmlns:a16="http://schemas.microsoft.com/office/drawing/2014/main" id="{F89FE75E-F759-4497-8B18-2C71A041B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5" name="Text Box 7">
          <a:extLst>
            <a:ext uri="{FF2B5EF4-FFF2-40B4-BE49-F238E27FC236}">
              <a16:creationId xmlns:a16="http://schemas.microsoft.com/office/drawing/2014/main" id="{10C7A21D-54A6-4B38-9B87-DBB205400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6" name="Text Box 7">
          <a:extLst>
            <a:ext uri="{FF2B5EF4-FFF2-40B4-BE49-F238E27FC236}">
              <a16:creationId xmlns:a16="http://schemas.microsoft.com/office/drawing/2014/main" id="{CC938E51-BC11-4E2A-8AE0-5B902EDA5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7" name="Text Box 7">
          <a:extLst>
            <a:ext uri="{FF2B5EF4-FFF2-40B4-BE49-F238E27FC236}">
              <a16:creationId xmlns:a16="http://schemas.microsoft.com/office/drawing/2014/main" id="{669895EE-2127-4EFB-8BDE-91A0AC89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8" name="Text Box 7">
          <a:extLst>
            <a:ext uri="{FF2B5EF4-FFF2-40B4-BE49-F238E27FC236}">
              <a16:creationId xmlns:a16="http://schemas.microsoft.com/office/drawing/2014/main" id="{6DB87568-0B76-4574-B31D-038249AC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29" name="Text Box 7">
          <a:extLst>
            <a:ext uri="{FF2B5EF4-FFF2-40B4-BE49-F238E27FC236}">
              <a16:creationId xmlns:a16="http://schemas.microsoft.com/office/drawing/2014/main" id="{D7EBD1A0-084D-4842-91E5-E257A2FD3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0" name="Text Box 7">
          <a:extLst>
            <a:ext uri="{FF2B5EF4-FFF2-40B4-BE49-F238E27FC236}">
              <a16:creationId xmlns:a16="http://schemas.microsoft.com/office/drawing/2014/main" id="{46F5C1B7-3BC2-4A66-A862-CCD9A0824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1" name="Text Box 7">
          <a:extLst>
            <a:ext uri="{FF2B5EF4-FFF2-40B4-BE49-F238E27FC236}">
              <a16:creationId xmlns:a16="http://schemas.microsoft.com/office/drawing/2014/main" id="{2793D28A-08B0-4BD8-93A6-0331C020E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2" name="Text Box 7">
          <a:extLst>
            <a:ext uri="{FF2B5EF4-FFF2-40B4-BE49-F238E27FC236}">
              <a16:creationId xmlns:a16="http://schemas.microsoft.com/office/drawing/2014/main" id="{89974AB0-F640-42A2-9BCC-F6A15F7B0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3" name="Text Box 7">
          <a:extLst>
            <a:ext uri="{FF2B5EF4-FFF2-40B4-BE49-F238E27FC236}">
              <a16:creationId xmlns:a16="http://schemas.microsoft.com/office/drawing/2014/main" id="{5799C063-E487-4DF4-B0C0-20655FFF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4" name="Text Box 7">
          <a:extLst>
            <a:ext uri="{FF2B5EF4-FFF2-40B4-BE49-F238E27FC236}">
              <a16:creationId xmlns:a16="http://schemas.microsoft.com/office/drawing/2014/main" id="{9E5598D5-51B1-4EE7-A7AE-5F631B477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5" name="Text Box 7">
          <a:extLst>
            <a:ext uri="{FF2B5EF4-FFF2-40B4-BE49-F238E27FC236}">
              <a16:creationId xmlns:a16="http://schemas.microsoft.com/office/drawing/2014/main" id="{3B339056-7890-432C-8440-5774DE3CB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6" name="Text Box 7">
          <a:extLst>
            <a:ext uri="{FF2B5EF4-FFF2-40B4-BE49-F238E27FC236}">
              <a16:creationId xmlns:a16="http://schemas.microsoft.com/office/drawing/2014/main" id="{6E7C338D-C0D6-47B7-B8F0-4296F766B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7" name="Text Box 7">
          <a:extLst>
            <a:ext uri="{FF2B5EF4-FFF2-40B4-BE49-F238E27FC236}">
              <a16:creationId xmlns:a16="http://schemas.microsoft.com/office/drawing/2014/main" id="{53037073-4D04-428A-AB0D-F7D3451C4C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8" name="Text Box 7">
          <a:extLst>
            <a:ext uri="{FF2B5EF4-FFF2-40B4-BE49-F238E27FC236}">
              <a16:creationId xmlns:a16="http://schemas.microsoft.com/office/drawing/2014/main" id="{231E8DB8-33AB-45C6-A8F3-369E39598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39" name="Text Box 7">
          <a:extLst>
            <a:ext uri="{FF2B5EF4-FFF2-40B4-BE49-F238E27FC236}">
              <a16:creationId xmlns:a16="http://schemas.microsoft.com/office/drawing/2014/main" id="{537489FB-95FC-4D6F-9A62-17A952C8B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0" name="Text Box 7">
          <a:extLst>
            <a:ext uri="{FF2B5EF4-FFF2-40B4-BE49-F238E27FC236}">
              <a16:creationId xmlns:a16="http://schemas.microsoft.com/office/drawing/2014/main" id="{69837C45-2E2E-4AE3-BF3B-B71E66EF4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1" name="Text Box 7">
          <a:extLst>
            <a:ext uri="{FF2B5EF4-FFF2-40B4-BE49-F238E27FC236}">
              <a16:creationId xmlns:a16="http://schemas.microsoft.com/office/drawing/2014/main" id="{DAD8A5C8-B7ED-4378-8207-ABDAFA5E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2" name="Text Box 7">
          <a:extLst>
            <a:ext uri="{FF2B5EF4-FFF2-40B4-BE49-F238E27FC236}">
              <a16:creationId xmlns:a16="http://schemas.microsoft.com/office/drawing/2014/main" id="{EC05F6EF-28FD-4AD4-AE63-AC82438C8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3" name="Text Box 7">
          <a:extLst>
            <a:ext uri="{FF2B5EF4-FFF2-40B4-BE49-F238E27FC236}">
              <a16:creationId xmlns:a16="http://schemas.microsoft.com/office/drawing/2014/main" id="{A4806267-374E-49F1-8387-0F94D4EB2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4" name="Text Box 7">
          <a:extLst>
            <a:ext uri="{FF2B5EF4-FFF2-40B4-BE49-F238E27FC236}">
              <a16:creationId xmlns:a16="http://schemas.microsoft.com/office/drawing/2014/main" id="{667D3BD2-96BB-41BB-A347-989896D31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5" name="Text Box 7">
          <a:extLst>
            <a:ext uri="{FF2B5EF4-FFF2-40B4-BE49-F238E27FC236}">
              <a16:creationId xmlns:a16="http://schemas.microsoft.com/office/drawing/2014/main" id="{70F23B43-1B33-4CA3-902C-92F3E56AE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6" name="Text Box 7">
          <a:extLst>
            <a:ext uri="{FF2B5EF4-FFF2-40B4-BE49-F238E27FC236}">
              <a16:creationId xmlns:a16="http://schemas.microsoft.com/office/drawing/2014/main" id="{4BBA6EF1-782D-4BD3-BF5C-9E8BEB68A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7" name="Text Box 7">
          <a:extLst>
            <a:ext uri="{FF2B5EF4-FFF2-40B4-BE49-F238E27FC236}">
              <a16:creationId xmlns:a16="http://schemas.microsoft.com/office/drawing/2014/main" id="{20BD1972-AF68-4731-81CD-CB8B2F638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8" name="Text Box 7">
          <a:extLst>
            <a:ext uri="{FF2B5EF4-FFF2-40B4-BE49-F238E27FC236}">
              <a16:creationId xmlns:a16="http://schemas.microsoft.com/office/drawing/2014/main" id="{74311303-58B8-4DF3-852E-2F0D64746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49" name="Text Box 7">
          <a:extLst>
            <a:ext uri="{FF2B5EF4-FFF2-40B4-BE49-F238E27FC236}">
              <a16:creationId xmlns:a16="http://schemas.microsoft.com/office/drawing/2014/main" id="{403425FF-C8DA-4971-92F2-FA1F2D9A25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0" name="Text Box 7">
          <a:extLst>
            <a:ext uri="{FF2B5EF4-FFF2-40B4-BE49-F238E27FC236}">
              <a16:creationId xmlns:a16="http://schemas.microsoft.com/office/drawing/2014/main" id="{FC7DC6DA-19C3-4F05-9FFD-113B13DBC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1" name="Text Box 7">
          <a:extLst>
            <a:ext uri="{FF2B5EF4-FFF2-40B4-BE49-F238E27FC236}">
              <a16:creationId xmlns:a16="http://schemas.microsoft.com/office/drawing/2014/main" id="{ECE12E79-CEF7-45AA-BB8A-F3F08F206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2" name="Text Box 7">
          <a:extLst>
            <a:ext uri="{FF2B5EF4-FFF2-40B4-BE49-F238E27FC236}">
              <a16:creationId xmlns:a16="http://schemas.microsoft.com/office/drawing/2014/main" id="{D9B2ACDA-4532-40C5-A14E-E6F3C93BA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3" name="Text Box 7">
          <a:extLst>
            <a:ext uri="{FF2B5EF4-FFF2-40B4-BE49-F238E27FC236}">
              <a16:creationId xmlns:a16="http://schemas.microsoft.com/office/drawing/2014/main" id="{6649F4E1-4B14-4E68-976F-21D9F3363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4" name="Text Box 7">
          <a:extLst>
            <a:ext uri="{FF2B5EF4-FFF2-40B4-BE49-F238E27FC236}">
              <a16:creationId xmlns:a16="http://schemas.microsoft.com/office/drawing/2014/main" id="{A6E3B940-FCED-4D8C-A4AF-96A695015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5" name="Text Box 7">
          <a:extLst>
            <a:ext uri="{FF2B5EF4-FFF2-40B4-BE49-F238E27FC236}">
              <a16:creationId xmlns:a16="http://schemas.microsoft.com/office/drawing/2014/main" id="{D804905E-B241-4C86-B0BA-6EC249E94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6" name="Text Box 7">
          <a:extLst>
            <a:ext uri="{FF2B5EF4-FFF2-40B4-BE49-F238E27FC236}">
              <a16:creationId xmlns:a16="http://schemas.microsoft.com/office/drawing/2014/main" id="{48EB5964-609A-4CF8-8161-C4D646AC29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7" name="Text Box 7">
          <a:extLst>
            <a:ext uri="{FF2B5EF4-FFF2-40B4-BE49-F238E27FC236}">
              <a16:creationId xmlns:a16="http://schemas.microsoft.com/office/drawing/2014/main" id="{FF856119-CAF7-4CC0-8937-EA28DDE61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8" name="Text Box 7">
          <a:extLst>
            <a:ext uri="{FF2B5EF4-FFF2-40B4-BE49-F238E27FC236}">
              <a16:creationId xmlns:a16="http://schemas.microsoft.com/office/drawing/2014/main" id="{DC24BCE1-7036-4DB4-AB73-FEB1AD50DD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59" name="Text Box 7">
          <a:extLst>
            <a:ext uri="{FF2B5EF4-FFF2-40B4-BE49-F238E27FC236}">
              <a16:creationId xmlns:a16="http://schemas.microsoft.com/office/drawing/2014/main" id="{556FB3D1-3FEC-4007-B4D6-5706203C3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0" name="Text Box 7">
          <a:extLst>
            <a:ext uri="{FF2B5EF4-FFF2-40B4-BE49-F238E27FC236}">
              <a16:creationId xmlns:a16="http://schemas.microsoft.com/office/drawing/2014/main" id="{D754FD8C-3F5B-4097-9426-80CE54E11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1" name="Text Box 7">
          <a:extLst>
            <a:ext uri="{FF2B5EF4-FFF2-40B4-BE49-F238E27FC236}">
              <a16:creationId xmlns:a16="http://schemas.microsoft.com/office/drawing/2014/main" id="{9B100677-57B7-4D07-A9B1-34423100F6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2" name="Text Box 7">
          <a:extLst>
            <a:ext uri="{FF2B5EF4-FFF2-40B4-BE49-F238E27FC236}">
              <a16:creationId xmlns:a16="http://schemas.microsoft.com/office/drawing/2014/main" id="{6E9A1167-490B-414F-B294-833F670F1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3" name="Text Box 7">
          <a:extLst>
            <a:ext uri="{FF2B5EF4-FFF2-40B4-BE49-F238E27FC236}">
              <a16:creationId xmlns:a16="http://schemas.microsoft.com/office/drawing/2014/main" id="{01D46E39-40C2-4581-A50D-91024E32E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4" name="Text Box 7">
          <a:extLst>
            <a:ext uri="{FF2B5EF4-FFF2-40B4-BE49-F238E27FC236}">
              <a16:creationId xmlns:a16="http://schemas.microsoft.com/office/drawing/2014/main" id="{EA14AB42-ADFB-4A5E-9B30-74883DCC2A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5" name="Text Box 7">
          <a:extLst>
            <a:ext uri="{FF2B5EF4-FFF2-40B4-BE49-F238E27FC236}">
              <a16:creationId xmlns:a16="http://schemas.microsoft.com/office/drawing/2014/main" id="{BDBD3EC9-EDE2-4E19-89D8-24F70DE54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6" name="Text Box 7">
          <a:extLst>
            <a:ext uri="{FF2B5EF4-FFF2-40B4-BE49-F238E27FC236}">
              <a16:creationId xmlns:a16="http://schemas.microsoft.com/office/drawing/2014/main" id="{B1ED7E94-FE4D-4EFE-ACCF-FE7FE4902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7" name="Text Box 7">
          <a:extLst>
            <a:ext uri="{FF2B5EF4-FFF2-40B4-BE49-F238E27FC236}">
              <a16:creationId xmlns:a16="http://schemas.microsoft.com/office/drawing/2014/main" id="{C757830A-C258-4C69-87A9-0881EBD4E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8" name="Text Box 7">
          <a:extLst>
            <a:ext uri="{FF2B5EF4-FFF2-40B4-BE49-F238E27FC236}">
              <a16:creationId xmlns:a16="http://schemas.microsoft.com/office/drawing/2014/main" id="{2F98FF65-4A5A-44AB-B54E-8653712D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69" name="Text Box 7">
          <a:extLst>
            <a:ext uri="{FF2B5EF4-FFF2-40B4-BE49-F238E27FC236}">
              <a16:creationId xmlns:a16="http://schemas.microsoft.com/office/drawing/2014/main" id="{7A35894A-B527-4DCB-BEF2-5752ED724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0" name="Text Box 7">
          <a:extLst>
            <a:ext uri="{FF2B5EF4-FFF2-40B4-BE49-F238E27FC236}">
              <a16:creationId xmlns:a16="http://schemas.microsoft.com/office/drawing/2014/main" id="{67A0CDFA-3F66-4CD9-8E46-E3A9C723A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1" name="Text Box 7">
          <a:extLst>
            <a:ext uri="{FF2B5EF4-FFF2-40B4-BE49-F238E27FC236}">
              <a16:creationId xmlns:a16="http://schemas.microsoft.com/office/drawing/2014/main" id="{D4FDF3AC-EE4A-4E5F-AFD7-8F4FEF686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2" name="Text Box 7">
          <a:extLst>
            <a:ext uri="{FF2B5EF4-FFF2-40B4-BE49-F238E27FC236}">
              <a16:creationId xmlns:a16="http://schemas.microsoft.com/office/drawing/2014/main" id="{7F5FF94A-39B1-4BA5-80C1-8D76BCD8A6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3" name="Text Box 7">
          <a:extLst>
            <a:ext uri="{FF2B5EF4-FFF2-40B4-BE49-F238E27FC236}">
              <a16:creationId xmlns:a16="http://schemas.microsoft.com/office/drawing/2014/main" id="{80A723FC-365E-4351-A55A-51F639B2B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4" name="Text Box 7">
          <a:extLst>
            <a:ext uri="{FF2B5EF4-FFF2-40B4-BE49-F238E27FC236}">
              <a16:creationId xmlns:a16="http://schemas.microsoft.com/office/drawing/2014/main" id="{5EEA9EDD-80C2-40B6-B0E0-E1BE104B7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5" name="Text Box 7">
          <a:extLst>
            <a:ext uri="{FF2B5EF4-FFF2-40B4-BE49-F238E27FC236}">
              <a16:creationId xmlns:a16="http://schemas.microsoft.com/office/drawing/2014/main" id="{C359A462-5A01-435F-881C-655BA4C35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6" name="Text Box 7">
          <a:extLst>
            <a:ext uri="{FF2B5EF4-FFF2-40B4-BE49-F238E27FC236}">
              <a16:creationId xmlns:a16="http://schemas.microsoft.com/office/drawing/2014/main" id="{AA143367-51B5-4349-8E2F-4EAD86467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7" name="Text Box 7">
          <a:extLst>
            <a:ext uri="{FF2B5EF4-FFF2-40B4-BE49-F238E27FC236}">
              <a16:creationId xmlns:a16="http://schemas.microsoft.com/office/drawing/2014/main" id="{EA053348-C943-41A3-8954-DDB5ABC73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8" name="Text Box 7">
          <a:extLst>
            <a:ext uri="{FF2B5EF4-FFF2-40B4-BE49-F238E27FC236}">
              <a16:creationId xmlns:a16="http://schemas.microsoft.com/office/drawing/2014/main" id="{9998CB7B-EC16-4637-84F7-16E93CC9B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79" name="Text Box 7">
          <a:extLst>
            <a:ext uri="{FF2B5EF4-FFF2-40B4-BE49-F238E27FC236}">
              <a16:creationId xmlns:a16="http://schemas.microsoft.com/office/drawing/2014/main" id="{522618C4-66D0-4EEF-9F3F-0C372CC3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0" name="Text Box 7">
          <a:extLst>
            <a:ext uri="{FF2B5EF4-FFF2-40B4-BE49-F238E27FC236}">
              <a16:creationId xmlns:a16="http://schemas.microsoft.com/office/drawing/2014/main" id="{E1122218-3003-4642-9BDB-E80219C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1" name="Text Box 7">
          <a:extLst>
            <a:ext uri="{FF2B5EF4-FFF2-40B4-BE49-F238E27FC236}">
              <a16:creationId xmlns:a16="http://schemas.microsoft.com/office/drawing/2014/main" id="{6D70F81F-7B7B-4D27-851D-B9393AC4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2" name="Text Box 7">
          <a:extLst>
            <a:ext uri="{FF2B5EF4-FFF2-40B4-BE49-F238E27FC236}">
              <a16:creationId xmlns:a16="http://schemas.microsoft.com/office/drawing/2014/main" id="{2AEA7B6D-C137-4AE8-B9E1-87A7959C7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3" name="Text Box 7">
          <a:extLst>
            <a:ext uri="{FF2B5EF4-FFF2-40B4-BE49-F238E27FC236}">
              <a16:creationId xmlns:a16="http://schemas.microsoft.com/office/drawing/2014/main" id="{0E867C31-39F5-46B6-902F-C3808074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4" name="Text Box 7">
          <a:extLst>
            <a:ext uri="{FF2B5EF4-FFF2-40B4-BE49-F238E27FC236}">
              <a16:creationId xmlns:a16="http://schemas.microsoft.com/office/drawing/2014/main" id="{68B7C3BE-3B74-4E26-B59A-33C8A6152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5" name="Text Box 7">
          <a:extLst>
            <a:ext uri="{FF2B5EF4-FFF2-40B4-BE49-F238E27FC236}">
              <a16:creationId xmlns:a16="http://schemas.microsoft.com/office/drawing/2014/main" id="{A9E1F0AD-F35A-4278-9A27-9901CD8C1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6" name="Text Box 7">
          <a:extLst>
            <a:ext uri="{FF2B5EF4-FFF2-40B4-BE49-F238E27FC236}">
              <a16:creationId xmlns:a16="http://schemas.microsoft.com/office/drawing/2014/main" id="{C20F7116-200C-4BC2-847C-ECC690B168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7" name="Text Box 7">
          <a:extLst>
            <a:ext uri="{FF2B5EF4-FFF2-40B4-BE49-F238E27FC236}">
              <a16:creationId xmlns:a16="http://schemas.microsoft.com/office/drawing/2014/main" id="{E912AFD5-9B72-4B00-AE4A-B4DF3D8A5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8" name="Text Box 7">
          <a:extLst>
            <a:ext uri="{FF2B5EF4-FFF2-40B4-BE49-F238E27FC236}">
              <a16:creationId xmlns:a16="http://schemas.microsoft.com/office/drawing/2014/main" id="{84C59F18-EEF2-4F57-BD4E-CD540EF2E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89" name="Text Box 7">
          <a:extLst>
            <a:ext uri="{FF2B5EF4-FFF2-40B4-BE49-F238E27FC236}">
              <a16:creationId xmlns:a16="http://schemas.microsoft.com/office/drawing/2014/main" id="{84F92C15-9A34-450F-9FE1-5CF08BE39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0" name="Text Box 7">
          <a:extLst>
            <a:ext uri="{FF2B5EF4-FFF2-40B4-BE49-F238E27FC236}">
              <a16:creationId xmlns:a16="http://schemas.microsoft.com/office/drawing/2014/main" id="{F5B65BD4-A50D-43E2-A3F6-7EE49DAB3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1" name="Text Box 7">
          <a:extLst>
            <a:ext uri="{FF2B5EF4-FFF2-40B4-BE49-F238E27FC236}">
              <a16:creationId xmlns:a16="http://schemas.microsoft.com/office/drawing/2014/main" id="{43BD8334-68F0-45D6-8660-70DBA5F0A8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2" name="Text Box 7">
          <a:extLst>
            <a:ext uri="{FF2B5EF4-FFF2-40B4-BE49-F238E27FC236}">
              <a16:creationId xmlns:a16="http://schemas.microsoft.com/office/drawing/2014/main" id="{6905DD64-7055-4E22-8CA7-E640F8B52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3" name="Text Box 7">
          <a:extLst>
            <a:ext uri="{FF2B5EF4-FFF2-40B4-BE49-F238E27FC236}">
              <a16:creationId xmlns:a16="http://schemas.microsoft.com/office/drawing/2014/main" id="{1BD83762-3CD2-4A34-87B0-DD11A1929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4" name="Text Box 7">
          <a:extLst>
            <a:ext uri="{FF2B5EF4-FFF2-40B4-BE49-F238E27FC236}">
              <a16:creationId xmlns:a16="http://schemas.microsoft.com/office/drawing/2014/main" id="{4D214934-5EC8-42C1-A169-5974DA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5" name="Text Box 7">
          <a:extLst>
            <a:ext uri="{FF2B5EF4-FFF2-40B4-BE49-F238E27FC236}">
              <a16:creationId xmlns:a16="http://schemas.microsoft.com/office/drawing/2014/main" id="{115E0D16-4422-4A8F-8FA8-61D398A74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6" name="Text Box 7">
          <a:extLst>
            <a:ext uri="{FF2B5EF4-FFF2-40B4-BE49-F238E27FC236}">
              <a16:creationId xmlns:a16="http://schemas.microsoft.com/office/drawing/2014/main" id="{B222B3CA-B027-4279-AB4B-58247084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7" name="Text Box 7">
          <a:extLst>
            <a:ext uri="{FF2B5EF4-FFF2-40B4-BE49-F238E27FC236}">
              <a16:creationId xmlns:a16="http://schemas.microsoft.com/office/drawing/2014/main" id="{518D89BB-214A-4829-BA7F-9CBA80C49B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8" name="Text Box 7">
          <a:extLst>
            <a:ext uri="{FF2B5EF4-FFF2-40B4-BE49-F238E27FC236}">
              <a16:creationId xmlns:a16="http://schemas.microsoft.com/office/drawing/2014/main" id="{C5BDA16E-E241-4F5B-882A-E97BF6075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299" name="Text Box 7">
          <a:extLst>
            <a:ext uri="{FF2B5EF4-FFF2-40B4-BE49-F238E27FC236}">
              <a16:creationId xmlns:a16="http://schemas.microsoft.com/office/drawing/2014/main" id="{BF1651DB-22B0-440A-AD04-7589A96CB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0" name="Text Box 7">
          <a:extLst>
            <a:ext uri="{FF2B5EF4-FFF2-40B4-BE49-F238E27FC236}">
              <a16:creationId xmlns:a16="http://schemas.microsoft.com/office/drawing/2014/main" id="{0A3CE4B3-A0CF-43D2-B226-180E05FB8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1" name="Text Box 7">
          <a:extLst>
            <a:ext uri="{FF2B5EF4-FFF2-40B4-BE49-F238E27FC236}">
              <a16:creationId xmlns:a16="http://schemas.microsoft.com/office/drawing/2014/main" id="{C49D6FBE-8C3C-49A1-A972-39C9ABF88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2" name="Text Box 7">
          <a:extLst>
            <a:ext uri="{FF2B5EF4-FFF2-40B4-BE49-F238E27FC236}">
              <a16:creationId xmlns:a16="http://schemas.microsoft.com/office/drawing/2014/main" id="{69DE89D6-8229-470C-B7CB-4A746B68F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3" name="Text Box 7">
          <a:extLst>
            <a:ext uri="{FF2B5EF4-FFF2-40B4-BE49-F238E27FC236}">
              <a16:creationId xmlns:a16="http://schemas.microsoft.com/office/drawing/2014/main" id="{1EF53184-9CC1-4D30-885C-79B3DB381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4" name="Text Box 7">
          <a:extLst>
            <a:ext uri="{FF2B5EF4-FFF2-40B4-BE49-F238E27FC236}">
              <a16:creationId xmlns:a16="http://schemas.microsoft.com/office/drawing/2014/main" id="{411F40A7-EEF8-4033-90D9-9774C533A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5" name="Text Box 7">
          <a:extLst>
            <a:ext uri="{FF2B5EF4-FFF2-40B4-BE49-F238E27FC236}">
              <a16:creationId xmlns:a16="http://schemas.microsoft.com/office/drawing/2014/main" id="{9742E888-F4D9-46A4-BF57-40D358913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6" name="Text Box 7">
          <a:extLst>
            <a:ext uri="{FF2B5EF4-FFF2-40B4-BE49-F238E27FC236}">
              <a16:creationId xmlns:a16="http://schemas.microsoft.com/office/drawing/2014/main" id="{4FE7B9ED-437D-43D7-B61E-E913A7A32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7" name="Text Box 7">
          <a:extLst>
            <a:ext uri="{FF2B5EF4-FFF2-40B4-BE49-F238E27FC236}">
              <a16:creationId xmlns:a16="http://schemas.microsoft.com/office/drawing/2014/main" id="{2E7F1B5F-632A-4771-BDB9-189CF7FD1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8" name="Text Box 7">
          <a:extLst>
            <a:ext uri="{FF2B5EF4-FFF2-40B4-BE49-F238E27FC236}">
              <a16:creationId xmlns:a16="http://schemas.microsoft.com/office/drawing/2014/main" id="{C9104DE9-B0AA-49F8-B8E2-0F8EDCEA5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09" name="Text Box 7">
          <a:extLst>
            <a:ext uri="{FF2B5EF4-FFF2-40B4-BE49-F238E27FC236}">
              <a16:creationId xmlns:a16="http://schemas.microsoft.com/office/drawing/2014/main" id="{CAF81D06-A3D5-4B78-92D7-6687570B9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0" name="Text Box 7">
          <a:extLst>
            <a:ext uri="{FF2B5EF4-FFF2-40B4-BE49-F238E27FC236}">
              <a16:creationId xmlns:a16="http://schemas.microsoft.com/office/drawing/2014/main" id="{BA6A47E9-2100-4C29-AC35-278CE217DA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1" name="Text Box 7">
          <a:extLst>
            <a:ext uri="{FF2B5EF4-FFF2-40B4-BE49-F238E27FC236}">
              <a16:creationId xmlns:a16="http://schemas.microsoft.com/office/drawing/2014/main" id="{C7629C6D-7954-4A24-9831-578B12D27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2" name="Text Box 7">
          <a:extLst>
            <a:ext uri="{FF2B5EF4-FFF2-40B4-BE49-F238E27FC236}">
              <a16:creationId xmlns:a16="http://schemas.microsoft.com/office/drawing/2014/main" id="{8E130457-6253-4F0F-B93B-6AC4D2A74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3" name="Text Box 7">
          <a:extLst>
            <a:ext uri="{FF2B5EF4-FFF2-40B4-BE49-F238E27FC236}">
              <a16:creationId xmlns:a16="http://schemas.microsoft.com/office/drawing/2014/main" id="{FBD9AA5D-3754-467D-978F-8193AFCB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4" name="Text Box 7">
          <a:extLst>
            <a:ext uri="{FF2B5EF4-FFF2-40B4-BE49-F238E27FC236}">
              <a16:creationId xmlns:a16="http://schemas.microsoft.com/office/drawing/2014/main" id="{C83B338E-BDA2-4314-9A33-5F71DE6A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5" name="Text Box 7">
          <a:extLst>
            <a:ext uri="{FF2B5EF4-FFF2-40B4-BE49-F238E27FC236}">
              <a16:creationId xmlns:a16="http://schemas.microsoft.com/office/drawing/2014/main" id="{3FA6D455-2577-43E4-B521-12C4BEE5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6" name="Text Box 7">
          <a:extLst>
            <a:ext uri="{FF2B5EF4-FFF2-40B4-BE49-F238E27FC236}">
              <a16:creationId xmlns:a16="http://schemas.microsoft.com/office/drawing/2014/main" id="{A2395A7E-EBC5-4790-82C9-46460811A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7" name="Text Box 7">
          <a:extLst>
            <a:ext uri="{FF2B5EF4-FFF2-40B4-BE49-F238E27FC236}">
              <a16:creationId xmlns:a16="http://schemas.microsoft.com/office/drawing/2014/main" id="{3A92AF85-D8AE-40F7-BFD4-DD4394EFE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8" name="Text Box 7">
          <a:extLst>
            <a:ext uri="{FF2B5EF4-FFF2-40B4-BE49-F238E27FC236}">
              <a16:creationId xmlns:a16="http://schemas.microsoft.com/office/drawing/2014/main" id="{96606362-72AB-4558-B272-E600B2B1F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19" name="Text Box 7">
          <a:extLst>
            <a:ext uri="{FF2B5EF4-FFF2-40B4-BE49-F238E27FC236}">
              <a16:creationId xmlns:a16="http://schemas.microsoft.com/office/drawing/2014/main" id="{3013F2C5-CBB9-493E-BB8C-05BBDEE2A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20" name="Text Box 7">
          <a:extLst>
            <a:ext uri="{FF2B5EF4-FFF2-40B4-BE49-F238E27FC236}">
              <a16:creationId xmlns:a16="http://schemas.microsoft.com/office/drawing/2014/main" id="{D9E84641-89FD-4872-A778-66794D66D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21" name="Text Box 7">
          <a:extLst>
            <a:ext uri="{FF2B5EF4-FFF2-40B4-BE49-F238E27FC236}">
              <a16:creationId xmlns:a16="http://schemas.microsoft.com/office/drawing/2014/main" id="{0E6E40D9-FB32-4555-8C59-236B24BE8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22" name="Text Box 7">
          <a:extLst>
            <a:ext uri="{FF2B5EF4-FFF2-40B4-BE49-F238E27FC236}">
              <a16:creationId xmlns:a16="http://schemas.microsoft.com/office/drawing/2014/main" id="{A007C6BE-2B8F-4069-94A4-6364FCB8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23" name="Text Box 7">
          <a:extLst>
            <a:ext uri="{FF2B5EF4-FFF2-40B4-BE49-F238E27FC236}">
              <a16:creationId xmlns:a16="http://schemas.microsoft.com/office/drawing/2014/main" id="{FDE3FD24-2E9A-472F-9194-8B473FA7A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35" name="Text Box 7">
          <a:extLst>
            <a:ext uri="{FF2B5EF4-FFF2-40B4-BE49-F238E27FC236}">
              <a16:creationId xmlns:a16="http://schemas.microsoft.com/office/drawing/2014/main" id="{1A6E1FD1-F358-42FB-9387-24B8487D3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36" name="Text Box 7">
          <a:extLst>
            <a:ext uri="{FF2B5EF4-FFF2-40B4-BE49-F238E27FC236}">
              <a16:creationId xmlns:a16="http://schemas.microsoft.com/office/drawing/2014/main" id="{740E4E8D-3CD9-4BB5-9A00-213319E87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37" name="Text Box 7">
          <a:extLst>
            <a:ext uri="{FF2B5EF4-FFF2-40B4-BE49-F238E27FC236}">
              <a16:creationId xmlns:a16="http://schemas.microsoft.com/office/drawing/2014/main" id="{56EEC6DF-671B-413F-8E97-694D453F7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38" name="Text Box 7">
          <a:extLst>
            <a:ext uri="{FF2B5EF4-FFF2-40B4-BE49-F238E27FC236}">
              <a16:creationId xmlns:a16="http://schemas.microsoft.com/office/drawing/2014/main" id="{A943564C-CB77-4272-AC2C-DC5E65787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39" name="Text Box 7">
          <a:extLst>
            <a:ext uri="{FF2B5EF4-FFF2-40B4-BE49-F238E27FC236}">
              <a16:creationId xmlns:a16="http://schemas.microsoft.com/office/drawing/2014/main" id="{F13E468E-5FE9-4A4C-9094-375700237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0" name="Text Box 7">
          <a:extLst>
            <a:ext uri="{FF2B5EF4-FFF2-40B4-BE49-F238E27FC236}">
              <a16:creationId xmlns:a16="http://schemas.microsoft.com/office/drawing/2014/main" id="{834374C3-1D7E-46E3-B5FE-DD834A2DC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1" name="Text Box 7">
          <a:extLst>
            <a:ext uri="{FF2B5EF4-FFF2-40B4-BE49-F238E27FC236}">
              <a16:creationId xmlns:a16="http://schemas.microsoft.com/office/drawing/2014/main" id="{D6E76703-D02D-41FC-B50F-17A742C3B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2" name="Text Box 7">
          <a:extLst>
            <a:ext uri="{FF2B5EF4-FFF2-40B4-BE49-F238E27FC236}">
              <a16:creationId xmlns:a16="http://schemas.microsoft.com/office/drawing/2014/main" id="{A9B0DA74-0751-4CC7-97C9-D242349B3A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3" name="Text Box 7">
          <a:extLst>
            <a:ext uri="{FF2B5EF4-FFF2-40B4-BE49-F238E27FC236}">
              <a16:creationId xmlns:a16="http://schemas.microsoft.com/office/drawing/2014/main" id="{C7F94153-4B88-407E-AF81-9D6F9BD8D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4" name="Text Box 7">
          <a:extLst>
            <a:ext uri="{FF2B5EF4-FFF2-40B4-BE49-F238E27FC236}">
              <a16:creationId xmlns:a16="http://schemas.microsoft.com/office/drawing/2014/main" id="{161AA96B-E9E1-48DE-A049-FE4C2F978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5" name="Text Box 7">
          <a:extLst>
            <a:ext uri="{FF2B5EF4-FFF2-40B4-BE49-F238E27FC236}">
              <a16:creationId xmlns:a16="http://schemas.microsoft.com/office/drawing/2014/main" id="{E4A20285-7E20-483F-97B0-44939B071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6" name="Text Box 7">
          <a:extLst>
            <a:ext uri="{FF2B5EF4-FFF2-40B4-BE49-F238E27FC236}">
              <a16:creationId xmlns:a16="http://schemas.microsoft.com/office/drawing/2014/main" id="{512624A0-0938-4C18-BDD0-82092BF80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7" name="Text Box 7">
          <a:extLst>
            <a:ext uri="{FF2B5EF4-FFF2-40B4-BE49-F238E27FC236}">
              <a16:creationId xmlns:a16="http://schemas.microsoft.com/office/drawing/2014/main" id="{3EDCA88F-7E26-4C48-B1C0-15BE2CBD13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8" name="Text Box 7">
          <a:extLst>
            <a:ext uri="{FF2B5EF4-FFF2-40B4-BE49-F238E27FC236}">
              <a16:creationId xmlns:a16="http://schemas.microsoft.com/office/drawing/2014/main" id="{B3A86BF6-DC80-4C17-A9D5-A8FD75C01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49" name="Text Box 7">
          <a:extLst>
            <a:ext uri="{FF2B5EF4-FFF2-40B4-BE49-F238E27FC236}">
              <a16:creationId xmlns:a16="http://schemas.microsoft.com/office/drawing/2014/main" id="{F9D94536-2213-4FE9-B4E6-6A4299D52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0" name="Text Box 7">
          <a:extLst>
            <a:ext uri="{FF2B5EF4-FFF2-40B4-BE49-F238E27FC236}">
              <a16:creationId xmlns:a16="http://schemas.microsoft.com/office/drawing/2014/main" id="{6C1F7C1B-EEE1-43B0-8B47-D69A5BA2B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1" name="Text Box 7">
          <a:extLst>
            <a:ext uri="{FF2B5EF4-FFF2-40B4-BE49-F238E27FC236}">
              <a16:creationId xmlns:a16="http://schemas.microsoft.com/office/drawing/2014/main" id="{E4DDE735-0549-4499-9DB4-F4F74B96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2" name="Text Box 7">
          <a:extLst>
            <a:ext uri="{FF2B5EF4-FFF2-40B4-BE49-F238E27FC236}">
              <a16:creationId xmlns:a16="http://schemas.microsoft.com/office/drawing/2014/main" id="{63106F52-2419-40D0-9465-5509BCF346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3" name="Text Box 7">
          <a:extLst>
            <a:ext uri="{FF2B5EF4-FFF2-40B4-BE49-F238E27FC236}">
              <a16:creationId xmlns:a16="http://schemas.microsoft.com/office/drawing/2014/main" id="{72FAFE15-3169-421B-9F03-ECBDD03FD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4" name="Text Box 7">
          <a:extLst>
            <a:ext uri="{FF2B5EF4-FFF2-40B4-BE49-F238E27FC236}">
              <a16:creationId xmlns:a16="http://schemas.microsoft.com/office/drawing/2014/main" id="{B8D3BB13-6013-4266-9509-B4A2D6711C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5" name="Text Box 7">
          <a:extLst>
            <a:ext uri="{FF2B5EF4-FFF2-40B4-BE49-F238E27FC236}">
              <a16:creationId xmlns:a16="http://schemas.microsoft.com/office/drawing/2014/main" id="{F2CC951D-A054-4E3F-94EE-B608A5BAB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6" name="Text Box 7">
          <a:extLst>
            <a:ext uri="{FF2B5EF4-FFF2-40B4-BE49-F238E27FC236}">
              <a16:creationId xmlns:a16="http://schemas.microsoft.com/office/drawing/2014/main" id="{3BCA200B-D197-4DB7-920B-109422BDB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7" name="Text Box 7">
          <a:extLst>
            <a:ext uri="{FF2B5EF4-FFF2-40B4-BE49-F238E27FC236}">
              <a16:creationId xmlns:a16="http://schemas.microsoft.com/office/drawing/2014/main" id="{6E1C8DD3-DD8F-441C-99E9-331EB1FD8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8" name="Text Box 7">
          <a:extLst>
            <a:ext uri="{FF2B5EF4-FFF2-40B4-BE49-F238E27FC236}">
              <a16:creationId xmlns:a16="http://schemas.microsoft.com/office/drawing/2014/main" id="{D8697AB3-5696-440A-AEB7-C226EEC56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59" name="Text Box 7">
          <a:extLst>
            <a:ext uri="{FF2B5EF4-FFF2-40B4-BE49-F238E27FC236}">
              <a16:creationId xmlns:a16="http://schemas.microsoft.com/office/drawing/2014/main" id="{A2E5B82B-FC89-47B3-BB47-E42408BEF9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0" name="Text Box 7">
          <a:extLst>
            <a:ext uri="{FF2B5EF4-FFF2-40B4-BE49-F238E27FC236}">
              <a16:creationId xmlns:a16="http://schemas.microsoft.com/office/drawing/2014/main" id="{DD039B41-CAD5-4C1F-B1A1-02C6D5257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1" name="Text Box 7">
          <a:extLst>
            <a:ext uri="{FF2B5EF4-FFF2-40B4-BE49-F238E27FC236}">
              <a16:creationId xmlns:a16="http://schemas.microsoft.com/office/drawing/2014/main" id="{155462F7-DD95-4853-9F76-DD66BEFCEA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2" name="Text Box 7">
          <a:extLst>
            <a:ext uri="{FF2B5EF4-FFF2-40B4-BE49-F238E27FC236}">
              <a16:creationId xmlns:a16="http://schemas.microsoft.com/office/drawing/2014/main" id="{E2C8559E-5900-4A43-A2B1-9EC496581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3" name="Text Box 7">
          <a:extLst>
            <a:ext uri="{FF2B5EF4-FFF2-40B4-BE49-F238E27FC236}">
              <a16:creationId xmlns:a16="http://schemas.microsoft.com/office/drawing/2014/main" id="{A4D84F53-DC82-43C4-89CF-DA2D3D15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4" name="Text Box 7">
          <a:extLst>
            <a:ext uri="{FF2B5EF4-FFF2-40B4-BE49-F238E27FC236}">
              <a16:creationId xmlns:a16="http://schemas.microsoft.com/office/drawing/2014/main" id="{243454E3-FD73-4BDB-B69D-2CC10294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5" name="Text Box 7">
          <a:extLst>
            <a:ext uri="{FF2B5EF4-FFF2-40B4-BE49-F238E27FC236}">
              <a16:creationId xmlns:a16="http://schemas.microsoft.com/office/drawing/2014/main" id="{BD2BF6A7-12A2-4330-AAA4-34664EBE5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6" name="Text Box 7">
          <a:extLst>
            <a:ext uri="{FF2B5EF4-FFF2-40B4-BE49-F238E27FC236}">
              <a16:creationId xmlns:a16="http://schemas.microsoft.com/office/drawing/2014/main" id="{BEDA14E0-AB38-4790-92CF-6CBB09C0C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7" name="Text Box 7">
          <a:extLst>
            <a:ext uri="{FF2B5EF4-FFF2-40B4-BE49-F238E27FC236}">
              <a16:creationId xmlns:a16="http://schemas.microsoft.com/office/drawing/2014/main" id="{A2F62171-3620-4E3D-9DFA-2F25221CE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8" name="Text Box 7">
          <a:extLst>
            <a:ext uri="{FF2B5EF4-FFF2-40B4-BE49-F238E27FC236}">
              <a16:creationId xmlns:a16="http://schemas.microsoft.com/office/drawing/2014/main" id="{4F268F6E-3194-4444-B129-E82046E52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69" name="Text Box 7">
          <a:extLst>
            <a:ext uri="{FF2B5EF4-FFF2-40B4-BE49-F238E27FC236}">
              <a16:creationId xmlns:a16="http://schemas.microsoft.com/office/drawing/2014/main" id="{B3ABFA5A-56FE-42D2-818C-9131DC74E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0" name="Text Box 7">
          <a:extLst>
            <a:ext uri="{FF2B5EF4-FFF2-40B4-BE49-F238E27FC236}">
              <a16:creationId xmlns:a16="http://schemas.microsoft.com/office/drawing/2014/main" id="{4E989C57-4CE1-4266-B854-A5F86E697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1" name="Text Box 7">
          <a:extLst>
            <a:ext uri="{FF2B5EF4-FFF2-40B4-BE49-F238E27FC236}">
              <a16:creationId xmlns:a16="http://schemas.microsoft.com/office/drawing/2014/main" id="{44AECE26-49C3-4F5C-967E-66623C8EE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2" name="Text Box 7">
          <a:extLst>
            <a:ext uri="{FF2B5EF4-FFF2-40B4-BE49-F238E27FC236}">
              <a16:creationId xmlns:a16="http://schemas.microsoft.com/office/drawing/2014/main" id="{1A307126-177A-4E02-B04B-EFD220243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3" name="Text Box 7">
          <a:extLst>
            <a:ext uri="{FF2B5EF4-FFF2-40B4-BE49-F238E27FC236}">
              <a16:creationId xmlns:a16="http://schemas.microsoft.com/office/drawing/2014/main" id="{8CD81050-E535-457D-A2A8-DE7490F0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4" name="Text Box 7">
          <a:extLst>
            <a:ext uri="{FF2B5EF4-FFF2-40B4-BE49-F238E27FC236}">
              <a16:creationId xmlns:a16="http://schemas.microsoft.com/office/drawing/2014/main" id="{6A8FB573-999E-4DB9-91FA-155A97B59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5" name="Text Box 7">
          <a:extLst>
            <a:ext uri="{FF2B5EF4-FFF2-40B4-BE49-F238E27FC236}">
              <a16:creationId xmlns:a16="http://schemas.microsoft.com/office/drawing/2014/main" id="{07DE97FE-B903-4B28-9979-70D516635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6" name="Text Box 7">
          <a:extLst>
            <a:ext uri="{FF2B5EF4-FFF2-40B4-BE49-F238E27FC236}">
              <a16:creationId xmlns:a16="http://schemas.microsoft.com/office/drawing/2014/main" id="{2CEFEE5B-F1D7-49B4-A300-ED8AD5C123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7" name="Text Box 7">
          <a:extLst>
            <a:ext uri="{FF2B5EF4-FFF2-40B4-BE49-F238E27FC236}">
              <a16:creationId xmlns:a16="http://schemas.microsoft.com/office/drawing/2014/main" id="{89A56287-5403-4A9A-A4D5-B86DBF323C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8" name="Text Box 7">
          <a:extLst>
            <a:ext uri="{FF2B5EF4-FFF2-40B4-BE49-F238E27FC236}">
              <a16:creationId xmlns:a16="http://schemas.microsoft.com/office/drawing/2014/main" id="{0D1C7193-7FAB-4992-A106-06F3E62F3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79" name="Text Box 7">
          <a:extLst>
            <a:ext uri="{FF2B5EF4-FFF2-40B4-BE49-F238E27FC236}">
              <a16:creationId xmlns:a16="http://schemas.microsoft.com/office/drawing/2014/main" id="{A2E4C6DE-2EA4-4B41-8C8F-AD54951B3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0" name="Text Box 7">
          <a:extLst>
            <a:ext uri="{FF2B5EF4-FFF2-40B4-BE49-F238E27FC236}">
              <a16:creationId xmlns:a16="http://schemas.microsoft.com/office/drawing/2014/main" id="{9097CE6C-AE00-4BBE-801F-468D00B7D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1" name="Text Box 7">
          <a:extLst>
            <a:ext uri="{FF2B5EF4-FFF2-40B4-BE49-F238E27FC236}">
              <a16:creationId xmlns:a16="http://schemas.microsoft.com/office/drawing/2014/main" id="{32648CCF-F240-4DD4-8ED6-0096C209E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2" name="Text Box 7">
          <a:extLst>
            <a:ext uri="{FF2B5EF4-FFF2-40B4-BE49-F238E27FC236}">
              <a16:creationId xmlns:a16="http://schemas.microsoft.com/office/drawing/2014/main" id="{D829217E-BEB3-417F-B66A-F1744B01D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3" name="Text Box 7">
          <a:extLst>
            <a:ext uri="{FF2B5EF4-FFF2-40B4-BE49-F238E27FC236}">
              <a16:creationId xmlns:a16="http://schemas.microsoft.com/office/drawing/2014/main" id="{80515048-7CFC-4024-8E18-1A044D7DF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4" name="Text Box 7">
          <a:extLst>
            <a:ext uri="{FF2B5EF4-FFF2-40B4-BE49-F238E27FC236}">
              <a16:creationId xmlns:a16="http://schemas.microsoft.com/office/drawing/2014/main" id="{365665BD-50F6-4A80-B441-3DFDA822C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5" name="Text Box 7">
          <a:extLst>
            <a:ext uri="{FF2B5EF4-FFF2-40B4-BE49-F238E27FC236}">
              <a16:creationId xmlns:a16="http://schemas.microsoft.com/office/drawing/2014/main" id="{E088E6C6-A010-4140-A5A9-A609079CE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6" name="Text Box 7">
          <a:extLst>
            <a:ext uri="{FF2B5EF4-FFF2-40B4-BE49-F238E27FC236}">
              <a16:creationId xmlns:a16="http://schemas.microsoft.com/office/drawing/2014/main" id="{89DEB5DA-F623-4CA1-9664-E2968ED32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7" name="Text Box 7">
          <a:extLst>
            <a:ext uri="{FF2B5EF4-FFF2-40B4-BE49-F238E27FC236}">
              <a16:creationId xmlns:a16="http://schemas.microsoft.com/office/drawing/2014/main" id="{5DEAA371-6763-4C19-8A2E-C10BD8D78A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8" name="Text Box 7">
          <a:extLst>
            <a:ext uri="{FF2B5EF4-FFF2-40B4-BE49-F238E27FC236}">
              <a16:creationId xmlns:a16="http://schemas.microsoft.com/office/drawing/2014/main" id="{D6C5B6D1-A0CE-44DF-92CC-1FACF52C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89" name="Text Box 7">
          <a:extLst>
            <a:ext uri="{FF2B5EF4-FFF2-40B4-BE49-F238E27FC236}">
              <a16:creationId xmlns:a16="http://schemas.microsoft.com/office/drawing/2014/main" id="{A6514CCB-3366-4CB2-88B6-7CD36F982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0" name="Text Box 7">
          <a:extLst>
            <a:ext uri="{FF2B5EF4-FFF2-40B4-BE49-F238E27FC236}">
              <a16:creationId xmlns:a16="http://schemas.microsoft.com/office/drawing/2014/main" id="{68A0D857-867D-43D8-AB3D-ABCFED8C8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1" name="Text Box 7">
          <a:extLst>
            <a:ext uri="{FF2B5EF4-FFF2-40B4-BE49-F238E27FC236}">
              <a16:creationId xmlns:a16="http://schemas.microsoft.com/office/drawing/2014/main" id="{821B1392-1612-4C10-8D23-0F622E9E9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2" name="Text Box 7">
          <a:extLst>
            <a:ext uri="{FF2B5EF4-FFF2-40B4-BE49-F238E27FC236}">
              <a16:creationId xmlns:a16="http://schemas.microsoft.com/office/drawing/2014/main" id="{1C339CA2-F39B-409E-8E1A-F1CFD78DC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3" name="Text Box 7">
          <a:extLst>
            <a:ext uri="{FF2B5EF4-FFF2-40B4-BE49-F238E27FC236}">
              <a16:creationId xmlns:a16="http://schemas.microsoft.com/office/drawing/2014/main" id="{CD00C8EC-FDE9-44D2-9F00-EA7D36D94E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4" name="Text Box 7">
          <a:extLst>
            <a:ext uri="{FF2B5EF4-FFF2-40B4-BE49-F238E27FC236}">
              <a16:creationId xmlns:a16="http://schemas.microsoft.com/office/drawing/2014/main" id="{DF7C2829-80B0-4F4B-AB1C-9BA1024F5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5" name="Text Box 7">
          <a:extLst>
            <a:ext uri="{FF2B5EF4-FFF2-40B4-BE49-F238E27FC236}">
              <a16:creationId xmlns:a16="http://schemas.microsoft.com/office/drawing/2014/main" id="{9056A8E4-8C3C-4E53-8635-942547143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6" name="Text Box 7">
          <a:extLst>
            <a:ext uri="{FF2B5EF4-FFF2-40B4-BE49-F238E27FC236}">
              <a16:creationId xmlns:a16="http://schemas.microsoft.com/office/drawing/2014/main" id="{E272282D-9A43-447C-8A01-4751D7801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7" name="Text Box 7">
          <a:extLst>
            <a:ext uri="{FF2B5EF4-FFF2-40B4-BE49-F238E27FC236}">
              <a16:creationId xmlns:a16="http://schemas.microsoft.com/office/drawing/2014/main" id="{66B3CFD0-93F1-4833-AF7B-676DDEFFD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8" name="Text Box 7">
          <a:extLst>
            <a:ext uri="{FF2B5EF4-FFF2-40B4-BE49-F238E27FC236}">
              <a16:creationId xmlns:a16="http://schemas.microsoft.com/office/drawing/2014/main" id="{0AE781AF-4E90-4A97-B95F-CBCFA7C33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399" name="Text Box 7">
          <a:extLst>
            <a:ext uri="{FF2B5EF4-FFF2-40B4-BE49-F238E27FC236}">
              <a16:creationId xmlns:a16="http://schemas.microsoft.com/office/drawing/2014/main" id="{D822B904-48DF-4F98-A72A-FEF47D1DD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0" name="Text Box 7">
          <a:extLst>
            <a:ext uri="{FF2B5EF4-FFF2-40B4-BE49-F238E27FC236}">
              <a16:creationId xmlns:a16="http://schemas.microsoft.com/office/drawing/2014/main" id="{C8C3D8AB-B7CF-44CF-A729-C2CEFC194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1" name="Text Box 7">
          <a:extLst>
            <a:ext uri="{FF2B5EF4-FFF2-40B4-BE49-F238E27FC236}">
              <a16:creationId xmlns:a16="http://schemas.microsoft.com/office/drawing/2014/main" id="{D09D17E2-684B-4CEC-8F8E-7E0DFB651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2" name="Text Box 7">
          <a:extLst>
            <a:ext uri="{FF2B5EF4-FFF2-40B4-BE49-F238E27FC236}">
              <a16:creationId xmlns:a16="http://schemas.microsoft.com/office/drawing/2014/main" id="{0BB835EC-272D-4A7A-9FCA-C11620C18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3" name="Text Box 7">
          <a:extLst>
            <a:ext uri="{FF2B5EF4-FFF2-40B4-BE49-F238E27FC236}">
              <a16:creationId xmlns:a16="http://schemas.microsoft.com/office/drawing/2014/main" id="{0DE1C26E-B8CB-4364-AEDC-7543175EB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4" name="Text Box 7">
          <a:extLst>
            <a:ext uri="{FF2B5EF4-FFF2-40B4-BE49-F238E27FC236}">
              <a16:creationId xmlns:a16="http://schemas.microsoft.com/office/drawing/2014/main" id="{344AD906-DD38-4C8D-992B-E622DCDD3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5" name="Text Box 7">
          <a:extLst>
            <a:ext uri="{FF2B5EF4-FFF2-40B4-BE49-F238E27FC236}">
              <a16:creationId xmlns:a16="http://schemas.microsoft.com/office/drawing/2014/main" id="{E413793C-CBDC-4DF2-810D-B7A19BB1A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6" name="Text Box 7">
          <a:extLst>
            <a:ext uri="{FF2B5EF4-FFF2-40B4-BE49-F238E27FC236}">
              <a16:creationId xmlns:a16="http://schemas.microsoft.com/office/drawing/2014/main" id="{BA1CDE18-C16A-4B59-AFB2-28D2C3CDA7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7" name="Text Box 7">
          <a:extLst>
            <a:ext uri="{FF2B5EF4-FFF2-40B4-BE49-F238E27FC236}">
              <a16:creationId xmlns:a16="http://schemas.microsoft.com/office/drawing/2014/main" id="{DE1467DA-1BB9-4B88-BA4A-5A6CD67E1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8" name="Text Box 7">
          <a:extLst>
            <a:ext uri="{FF2B5EF4-FFF2-40B4-BE49-F238E27FC236}">
              <a16:creationId xmlns:a16="http://schemas.microsoft.com/office/drawing/2014/main" id="{BF64414D-97A3-422B-BC20-F62DD8EC0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09" name="Text Box 7">
          <a:extLst>
            <a:ext uri="{FF2B5EF4-FFF2-40B4-BE49-F238E27FC236}">
              <a16:creationId xmlns:a16="http://schemas.microsoft.com/office/drawing/2014/main" id="{59840EB2-C416-40AF-A42D-9B547B70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0" name="Text Box 7">
          <a:extLst>
            <a:ext uri="{FF2B5EF4-FFF2-40B4-BE49-F238E27FC236}">
              <a16:creationId xmlns:a16="http://schemas.microsoft.com/office/drawing/2014/main" id="{EB223400-6528-4AE0-92B7-A507D3BEF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1" name="Text Box 7">
          <a:extLst>
            <a:ext uri="{FF2B5EF4-FFF2-40B4-BE49-F238E27FC236}">
              <a16:creationId xmlns:a16="http://schemas.microsoft.com/office/drawing/2014/main" id="{FD4D7389-EA95-4CFE-8F1C-1D192AE44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2" name="Text Box 7">
          <a:extLst>
            <a:ext uri="{FF2B5EF4-FFF2-40B4-BE49-F238E27FC236}">
              <a16:creationId xmlns:a16="http://schemas.microsoft.com/office/drawing/2014/main" id="{15B0FA25-62E8-4020-8BF5-BAE784071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3" name="Text Box 7">
          <a:extLst>
            <a:ext uri="{FF2B5EF4-FFF2-40B4-BE49-F238E27FC236}">
              <a16:creationId xmlns:a16="http://schemas.microsoft.com/office/drawing/2014/main" id="{97B03505-E687-4BD8-BBEE-0CF336EAC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4" name="Text Box 7">
          <a:extLst>
            <a:ext uri="{FF2B5EF4-FFF2-40B4-BE49-F238E27FC236}">
              <a16:creationId xmlns:a16="http://schemas.microsoft.com/office/drawing/2014/main" id="{91800550-872D-44DF-9B6D-0EB03F72A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5" name="Text Box 7">
          <a:extLst>
            <a:ext uri="{FF2B5EF4-FFF2-40B4-BE49-F238E27FC236}">
              <a16:creationId xmlns:a16="http://schemas.microsoft.com/office/drawing/2014/main" id="{4D22D77C-9959-4B54-AA39-B8F017460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6" name="Text Box 7">
          <a:extLst>
            <a:ext uri="{FF2B5EF4-FFF2-40B4-BE49-F238E27FC236}">
              <a16:creationId xmlns:a16="http://schemas.microsoft.com/office/drawing/2014/main" id="{2CD5774F-1E3C-456C-BDDE-311789C0F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7" name="Text Box 7">
          <a:extLst>
            <a:ext uri="{FF2B5EF4-FFF2-40B4-BE49-F238E27FC236}">
              <a16:creationId xmlns:a16="http://schemas.microsoft.com/office/drawing/2014/main" id="{6EF762C5-730E-409B-9BE2-C0813671E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8" name="Text Box 7">
          <a:extLst>
            <a:ext uri="{FF2B5EF4-FFF2-40B4-BE49-F238E27FC236}">
              <a16:creationId xmlns:a16="http://schemas.microsoft.com/office/drawing/2014/main" id="{8CF81DA0-3A61-427E-9326-EC262C7BF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19" name="Text Box 7">
          <a:extLst>
            <a:ext uri="{FF2B5EF4-FFF2-40B4-BE49-F238E27FC236}">
              <a16:creationId xmlns:a16="http://schemas.microsoft.com/office/drawing/2014/main" id="{307FAA5B-AD6D-4A5B-A091-FA1D47B4F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0" name="Text Box 7">
          <a:extLst>
            <a:ext uri="{FF2B5EF4-FFF2-40B4-BE49-F238E27FC236}">
              <a16:creationId xmlns:a16="http://schemas.microsoft.com/office/drawing/2014/main" id="{70F6180F-6B86-40EE-A483-D21B20B36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1" name="Text Box 7">
          <a:extLst>
            <a:ext uri="{FF2B5EF4-FFF2-40B4-BE49-F238E27FC236}">
              <a16:creationId xmlns:a16="http://schemas.microsoft.com/office/drawing/2014/main" id="{DD24CB21-A12E-4166-A334-A1908E12B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2" name="Text Box 7">
          <a:extLst>
            <a:ext uri="{FF2B5EF4-FFF2-40B4-BE49-F238E27FC236}">
              <a16:creationId xmlns:a16="http://schemas.microsoft.com/office/drawing/2014/main" id="{F3B7E062-3F20-41A0-BB98-0195804F4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3" name="Text Box 7">
          <a:extLst>
            <a:ext uri="{FF2B5EF4-FFF2-40B4-BE49-F238E27FC236}">
              <a16:creationId xmlns:a16="http://schemas.microsoft.com/office/drawing/2014/main" id="{790B9504-E6C0-4D94-963E-BEAAF4B56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4" name="Text Box 7">
          <a:extLst>
            <a:ext uri="{FF2B5EF4-FFF2-40B4-BE49-F238E27FC236}">
              <a16:creationId xmlns:a16="http://schemas.microsoft.com/office/drawing/2014/main" id="{0BC44AD0-A65A-4319-BE47-5CC8D68AD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5" name="Text Box 7">
          <a:extLst>
            <a:ext uri="{FF2B5EF4-FFF2-40B4-BE49-F238E27FC236}">
              <a16:creationId xmlns:a16="http://schemas.microsoft.com/office/drawing/2014/main" id="{97442B94-0D45-44BD-8E46-F9C1B16B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6" name="Text Box 7">
          <a:extLst>
            <a:ext uri="{FF2B5EF4-FFF2-40B4-BE49-F238E27FC236}">
              <a16:creationId xmlns:a16="http://schemas.microsoft.com/office/drawing/2014/main" id="{B9CED096-20BB-4096-A6AE-73FF67637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7" name="Text Box 7">
          <a:extLst>
            <a:ext uri="{FF2B5EF4-FFF2-40B4-BE49-F238E27FC236}">
              <a16:creationId xmlns:a16="http://schemas.microsoft.com/office/drawing/2014/main" id="{E693E773-AEE8-4E5F-B18B-69C25281F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8" name="Text Box 7">
          <a:extLst>
            <a:ext uri="{FF2B5EF4-FFF2-40B4-BE49-F238E27FC236}">
              <a16:creationId xmlns:a16="http://schemas.microsoft.com/office/drawing/2014/main" id="{9F68AE4C-39EC-41B9-95E4-E51612C2C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29" name="Text Box 7">
          <a:extLst>
            <a:ext uri="{FF2B5EF4-FFF2-40B4-BE49-F238E27FC236}">
              <a16:creationId xmlns:a16="http://schemas.microsoft.com/office/drawing/2014/main" id="{097FF3AF-9F13-47BF-AD94-5598003A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0" name="Text Box 7">
          <a:extLst>
            <a:ext uri="{FF2B5EF4-FFF2-40B4-BE49-F238E27FC236}">
              <a16:creationId xmlns:a16="http://schemas.microsoft.com/office/drawing/2014/main" id="{2AC9DA6A-7EA3-44C9-A8E5-CBB8AF2DC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1" name="Text Box 7">
          <a:extLst>
            <a:ext uri="{FF2B5EF4-FFF2-40B4-BE49-F238E27FC236}">
              <a16:creationId xmlns:a16="http://schemas.microsoft.com/office/drawing/2014/main" id="{11171F07-FC6F-43DC-A17D-F5B84032C1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2" name="Text Box 7">
          <a:extLst>
            <a:ext uri="{FF2B5EF4-FFF2-40B4-BE49-F238E27FC236}">
              <a16:creationId xmlns:a16="http://schemas.microsoft.com/office/drawing/2014/main" id="{F6C43D3A-75F4-4ABC-A2B5-75905F809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3" name="Text Box 7">
          <a:extLst>
            <a:ext uri="{FF2B5EF4-FFF2-40B4-BE49-F238E27FC236}">
              <a16:creationId xmlns:a16="http://schemas.microsoft.com/office/drawing/2014/main" id="{045B19E6-EC84-4FEC-86F6-FDFF588F9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4" name="Text Box 7">
          <a:extLst>
            <a:ext uri="{FF2B5EF4-FFF2-40B4-BE49-F238E27FC236}">
              <a16:creationId xmlns:a16="http://schemas.microsoft.com/office/drawing/2014/main" id="{B5F3C571-9938-477E-BFCB-63C6AD841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5" name="Text Box 7">
          <a:extLst>
            <a:ext uri="{FF2B5EF4-FFF2-40B4-BE49-F238E27FC236}">
              <a16:creationId xmlns:a16="http://schemas.microsoft.com/office/drawing/2014/main" id="{654759C7-36E5-42C3-8D9B-DCBC70936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6" name="Text Box 7">
          <a:extLst>
            <a:ext uri="{FF2B5EF4-FFF2-40B4-BE49-F238E27FC236}">
              <a16:creationId xmlns:a16="http://schemas.microsoft.com/office/drawing/2014/main" id="{3A092671-71E7-42FC-83EC-826F20BEAA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7" name="Text Box 7">
          <a:extLst>
            <a:ext uri="{FF2B5EF4-FFF2-40B4-BE49-F238E27FC236}">
              <a16:creationId xmlns:a16="http://schemas.microsoft.com/office/drawing/2014/main" id="{8C7C21C9-6B27-4033-BC9F-FC9453127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8" name="Text Box 7">
          <a:extLst>
            <a:ext uri="{FF2B5EF4-FFF2-40B4-BE49-F238E27FC236}">
              <a16:creationId xmlns:a16="http://schemas.microsoft.com/office/drawing/2014/main" id="{B6D9A149-C023-463E-95AF-FD84653C8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39" name="Text Box 7">
          <a:extLst>
            <a:ext uri="{FF2B5EF4-FFF2-40B4-BE49-F238E27FC236}">
              <a16:creationId xmlns:a16="http://schemas.microsoft.com/office/drawing/2014/main" id="{2D13AB6D-45AD-4067-914E-864EC05F8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0" name="Text Box 7">
          <a:extLst>
            <a:ext uri="{FF2B5EF4-FFF2-40B4-BE49-F238E27FC236}">
              <a16:creationId xmlns:a16="http://schemas.microsoft.com/office/drawing/2014/main" id="{FFF0D3EE-B416-4E03-8FD3-25400637C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1" name="Text Box 7">
          <a:extLst>
            <a:ext uri="{FF2B5EF4-FFF2-40B4-BE49-F238E27FC236}">
              <a16:creationId xmlns:a16="http://schemas.microsoft.com/office/drawing/2014/main" id="{4C99542E-0FB5-47EC-A457-16DF76DE6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2" name="Text Box 7">
          <a:extLst>
            <a:ext uri="{FF2B5EF4-FFF2-40B4-BE49-F238E27FC236}">
              <a16:creationId xmlns:a16="http://schemas.microsoft.com/office/drawing/2014/main" id="{B9C15EBD-B994-4A39-B46D-B5C15C57E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3" name="Text Box 7">
          <a:extLst>
            <a:ext uri="{FF2B5EF4-FFF2-40B4-BE49-F238E27FC236}">
              <a16:creationId xmlns:a16="http://schemas.microsoft.com/office/drawing/2014/main" id="{695E31E7-3920-48B2-BED4-E85802FCF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4" name="Text Box 7">
          <a:extLst>
            <a:ext uri="{FF2B5EF4-FFF2-40B4-BE49-F238E27FC236}">
              <a16:creationId xmlns:a16="http://schemas.microsoft.com/office/drawing/2014/main" id="{305EA42E-2585-4385-9B9A-37A63187C2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5" name="Text Box 7">
          <a:extLst>
            <a:ext uri="{FF2B5EF4-FFF2-40B4-BE49-F238E27FC236}">
              <a16:creationId xmlns:a16="http://schemas.microsoft.com/office/drawing/2014/main" id="{9DEE3A3A-8507-4C53-9C16-B421132112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6" name="Text Box 7">
          <a:extLst>
            <a:ext uri="{FF2B5EF4-FFF2-40B4-BE49-F238E27FC236}">
              <a16:creationId xmlns:a16="http://schemas.microsoft.com/office/drawing/2014/main" id="{2624171B-7B44-4F1D-8E17-68FF7F4B0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7" name="Text Box 7">
          <a:extLst>
            <a:ext uri="{FF2B5EF4-FFF2-40B4-BE49-F238E27FC236}">
              <a16:creationId xmlns:a16="http://schemas.microsoft.com/office/drawing/2014/main" id="{1B757AD5-C422-4214-A053-FE600E78D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8" name="Text Box 7">
          <a:extLst>
            <a:ext uri="{FF2B5EF4-FFF2-40B4-BE49-F238E27FC236}">
              <a16:creationId xmlns:a16="http://schemas.microsoft.com/office/drawing/2014/main" id="{B3C22B9F-A88D-4ED3-A86D-EC76DBFFB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49" name="Text Box 7">
          <a:extLst>
            <a:ext uri="{FF2B5EF4-FFF2-40B4-BE49-F238E27FC236}">
              <a16:creationId xmlns:a16="http://schemas.microsoft.com/office/drawing/2014/main" id="{BDCD6C43-503B-491C-A9F0-79D4377F5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0" name="Text Box 7">
          <a:extLst>
            <a:ext uri="{FF2B5EF4-FFF2-40B4-BE49-F238E27FC236}">
              <a16:creationId xmlns:a16="http://schemas.microsoft.com/office/drawing/2014/main" id="{C956D4BE-4A93-48FF-BE24-57A7E3CED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1" name="Text Box 7">
          <a:extLst>
            <a:ext uri="{FF2B5EF4-FFF2-40B4-BE49-F238E27FC236}">
              <a16:creationId xmlns:a16="http://schemas.microsoft.com/office/drawing/2014/main" id="{7E1894FB-D840-4DE6-8B69-738C781A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2" name="Text Box 7">
          <a:extLst>
            <a:ext uri="{FF2B5EF4-FFF2-40B4-BE49-F238E27FC236}">
              <a16:creationId xmlns:a16="http://schemas.microsoft.com/office/drawing/2014/main" id="{BF82E5EC-4D21-485A-ADE8-52D525AFD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3" name="Text Box 7">
          <a:extLst>
            <a:ext uri="{FF2B5EF4-FFF2-40B4-BE49-F238E27FC236}">
              <a16:creationId xmlns:a16="http://schemas.microsoft.com/office/drawing/2014/main" id="{BD3CB4DF-FFB2-4F97-81BC-1C548A7A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4" name="Text Box 7">
          <a:extLst>
            <a:ext uri="{FF2B5EF4-FFF2-40B4-BE49-F238E27FC236}">
              <a16:creationId xmlns:a16="http://schemas.microsoft.com/office/drawing/2014/main" id="{FF7A2FC3-1D59-4DF5-880F-5E818029C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5" name="Text Box 7">
          <a:extLst>
            <a:ext uri="{FF2B5EF4-FFF2-40B4-BE49-F238E27FC236}">
              <a16:creationId xmlns:a16="http://schemas.microsoft.com/office/drawing/2014/main" id="{9B775D5C-76E7-46CC-B586-4EFDC3EC7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6" name="Text Box 7">
          <a:extLst>
            <a:ext uri="{FF2B5EF4-FFF2-40B4-BE49-F238E27FC236}">
              <a16:creationId xmlns:a16="http://schemas.microsoft.com/office/drawing/2014/main" id="{8D17AB26-5D6F-4402-9246-AC8745E68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7" name="Text Box 7">
          <a:extLst>
            <a:ext uri="{FF2B5EF4-FFF2-40B4-BE49-F238E27FC236}">
              <a16:creationId xmlns:a16="http://schemas.microsoft.com/office/drawing/2014/main" id="{5AF0DE4A-49C3-4BF4-9EB5-7CA1E8C22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8" name="Text Box 7">
          <a:extLst>
            <a:ext uri="{FF2B5EF4-FFF2-40B4-BE49-F238E27FC236}">
              <a16:creationId xmlns:a16="http://schemas.microsoft.com/office/drawing/2014/main" id="{CE8CEAD6-C88A-451F-97F2-8DF873697B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59" name="Text Box 7">
          <a:extLst>
            <a:ext uri="{FF2B5EF4-FFF2-40B4-BE49-F238E27FC236}">
              <a16:creationId xmlns:a16="http://schemas.microsoft.com/office/drawing/2014/main" id="{57C73398-9722-4D67-B180-8A831C39E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0" name="Text Box 7">
          <a:extLst>
            <a:ext uri="{FF2B5EF4-FFF2-40B4-BE49-F238E27FC236}">
              <a16:creationId xmlns:a16="http://schemas.microsoft.com/office/drawing/2014/main" id="{772CB182-109E-46D1-895C-3F74D3471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1" name="Text Box 7">
          <a:extLst>
            <a:ext uri="{FF2B5EF4-FFF2-40B4-BE49-F238E27FC236}">
              <a16:creationId xmlns:a16="http://schemas.microsoft.com/office/drawing/2014/main" id="{6D88DF22-5A93-43E9-B77A-F589B51A1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2" name="Text Box 7">
          <a:extLst>
            <a:ext uri="{FF2B5EF4-FFF2-40B4-BE49-F238E27FC236}">
              <a16:creationId xmlns:a16="http://schemas.microsoft.com/office/drawing/2014/main" id="{3212ABD7-BD4E-428D-9A44-489A817BF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3" name="Text Box 7">
          <a:extLst>
            <a:ext uri="{FF2B5EF4-FFF2-40B4-BE49-F238E27FC236}">
              <a16:creationId xmlns:a16="http://schemas.microsoft.com/office/drawing/2014/main" id="{9E3BD227-AB16-41AC-BE0F-88EEB044E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4" name="Text Box 7">
          <a:extLst>
            <a:ext uri="{FF2B5EF4-FFF2-40B4-BE49-F238E27FC236}">
              <a16:creationId xmlns:a16="http://schemas.microsoft.com/office/drawing/2014/main" id="{700B22BE-1092-484E-8293-6FDB740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5" name="Text Box 7">
          <a:extLst>
            <a:ext uri="{FF2B5EF4-FFF2-40B4-BE49-F238E27FC236}">
              <a16:creationId xmlns:a16="http://schemas.microsoft.com/office/drawing/2014/main" id="{A13584E8-06D3-4398-9F9D-0B5AE856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6" name="Text Box 7">
          <a:extLst>
            <a:ext uri="{FF2B5EF4-FFF2-40B4-BE49-F238E27FC236}">
              <a16:creationId xmlns:a16="http://schemas.microsoft.com/office/drawing/2014/main" id="{961C7232-E6EE-4F57-ABF4-60D94D84A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7" name="Text Box 7">
          <a:extLst>
            <a:ext uri="{FF2B5EF4-FFF2-40B4-BE49-F238E27FC236}">
              <a16:creationId xmlns:a16="http://schemas.microsoft.com/office/drawing/2014/main" id="{A4FCD4B0-78A8-47A8-9F7E-44BB72EE8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8" name="Text Box 7">
          <a:extLst>
            <a:ext uri="{FF2B5EF4-FFF2-40B4-BE49-F238E27FC236}">
              <a16:creationId xmlns:a16="http://schemas.microsoft.com/office/drawing/2014/main" id="{CEC69EC6-986D-40E3-9518-F58060FEF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69" name="Text Box 7">
          <a:extLst>
            <a:ext uri="{FF2B5EF4-FFF2-40B4-BE49-F238E27FC236}">
              <a16:creationId xmlns:a16="http://schemas.microsoft.com/office/drawing/2014/main" id="{ADCC537D-FCB1-4FEC-8F72-839F42B53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0" name="Text Box 7">
          <a:extLst>
            <a:ext uri="{FF2B5EF4-FFF2-40B4-BE49-F238E27FC236}">
              <a16:creationId xmlns:a16="http://schemas.microsoft.com/office/drawing/2014/main" id="{4C89C790-CB6A-46ED-AF6B-FCDE9889D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1" name="Text Box 7">
          <a:extLst>
            <a:ext uri="{FF2B5EF4-FFF2-40B4-BE49-F238E27FC236}">
              <a16:creationId xmlns:a16="http://schemas.microsoft.com/office/drawing/2014/main" id="{5ADA63AD-4D73-4753-A97F-E842E1572E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2" name="Text Box 7">
          <a:extLst>
            <a:ext uri="{FF2B5EF4-FFF2-40B4-BE49-F238E27FC236}">
              <a16:creationId xmlns:a16="http://schemas.microsoft.com/office/drawing/2014/main" id="{0D008218-64ED-4758-9D52-F9A97DD55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3" name="Text Box 7">
          <a:extLst>
            <a:ext uri="{FF2B5EF4-FFF2-40B4-BE49-F238E27FC236}">
              <a16:creationId xmlns:a16="http://schemas.microsoft.com/office/drawing/2014/main" id="{541D5BD8-535F-469E-8A95-FA87C3F8D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4" name="Text Box 7">
          <a:extLst>
            <a:ext uri="{FF2B5EF4-FFF2-40B4-BE49-F238E27FC236}">
              <a16:creationId xmlns:a16="http://schemas.microsoft.com/office/drawing/2014/main" id="{28A02ED1-9F5B-4AE9-8B4D-AA4B6D9F5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5" name="Text Box 7">
          <a:extLst>
            <a:ext uri="{FF2B5EF4-FFF2-40B4-BE49-F238E27FC236}">
              <a16:creationId xmlns:a16="http://schemas.microsoft.com/office/drawing/2014/main" id="{B7110198-A2EC-4446-BF95-D41C336E3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6" name="Text Box 7">
          <a:extLst>
            <a:ext uri="{FF2B5EF4-FFF2-40B4-BE49-F238E27FC236}">
              <a16:creationId xmlns:a16="http://schemas.microsoft.com/office/drawing/2014/main" id="{F8BE3E61-887A-46DB-BBDC-6F980E210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7" name="Text Box 7">
          <a:extLst>
            <a:ext uri="{FF2B5EF4-FFF2-40B4-BE49-F238E27FC236}">
              <a16:creationId xmlns:a16="http://schemas.microsoft.com/office/drawing/2014/main" id="{81DAA7A9-A368-4BF6-BD4F-62C7E8D48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8" name="Text Box 7">
          <a:extLst>
            <a:ext uri="{FF2B5EF4-FFF2-40B4-BE49-F238E27FC236}">
              <a16:creationId xmlns:a16="http://schemas.microsoft.com/office/drawing/2014/main" id="{C208EAB5-0F1D-4902-9AF6-C1967F645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79" name="Text Box 7">
          <a:extLst>
            <a:ext uri="{FF2B5EF4-FFF2-40B4-BE49-F238E27FC236}">
              <a16:creationId xmlns:a16="http://schemas.microsoft.com/office/drawing/2014/main" id="{ABF483C0-F8F8-48B0-8359-61E0EDF66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0" name="Text Box 7">
          <a:extLst>
            <a:ext uri="{FF2B5EF4-FFF2-40B4-BE49-F238E27FC236}">
              <a16:creationId xmlns:a16="http://schemas.microsoft.com/office/drawing/2014/main" id="{6E47F3A7-D24A-4584-AFDE-23AA5B15E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1" name="Text Box 7">
          <a:extLst>
            <a:ext uri="{FF2B5EF4-FFF2-40B4-BE49-F238E27FC236}">
              <a16:creationId xmlns:a16="http://schemas.microsoft.com/office/drawing/2014/main" id="{11BECE92-64D4-4B89-9730-85A647175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2" name="Text Box 7">
          <a:extLst>
            <a:ext uri="{FF2B5EF4-FFF2-40B4-BE49-F238E27FC236}">
              <a16:creationId xmlns:a16="http://schemas.microsoft.com/office/drawing/2014/main" id="{1FB84385-D682-482E-9EA0-7268714F42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3" name="Text Box 7">
          <a:extLst>
            <a:ext uri="{FF2B5EF4-FFF2-40B4-BE49-F238E27FC236}">
              <a16:creationId xmlns:a16="http://schemas.microsoft.com/office/drawing/2014/main" id="{786D353C-0E8A-4598-90A8-31D455368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4" name="Text Box 7">
          <a:extLst>
            <a:ext uri="{FF2B5EF4-FFF2-40B4-BE49-F238E27FC236}">
              <a16:creationId xmlns:a16="http://schemas.microsoft.com/office/drawing/2014/main" id="{18FA0811-D30A-496C-84A1-85271C764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5" name="Text Box 7">
          <a:extLst>
            <a:ext uri="{FF2B5EF4-FFF2-40B4-BE49-F238E27FC236}">
              <a16:creationId xmlns:a16="http://schemas.microsoft.com/office/drawing/2014/main" id="{F79215C8-4BFE-45F7-AF04-BF54212AE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6" name="Text Box 7">
          <a:extLst>
            <a:ext uri="{FF2B5EF4-FFF2-40B4-BE49-F238E27FC236}">
              <a16:creationId xmlns:a16="http://schemas.microsoft.com/office/drawing/2014/main" id="{0CDE8847-FB2D-42F5-954A-AA4D4675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7" name="Text Box 7">
          <a:extLst>
            <a:ext uri="{FF2B5EF4-FFF2-40B4-BE49-F238E27FC236}">
              <a16:creationId xmlns:a16="http://schemas.microsoft.com/office/drawing/2014/main" id="{DC3234B5-947B-4848-9F4F-67DC61A39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8" name="Text Box 7">
          <a:extLst>
            <a:ext uri="{FF2B5EF4-FFF2-40B4-BE49-F238E27FC236}">
              <a16:creationId xmlns:a16="http://schemas.microsoft.com/office/drawing/2014/main" id="{A1181979-4C94-49F6-BB24-23D55DA64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89" name="Text Box 7">
          <a:extLst>
            <a:ext uri="{FF2B5EF4-FFF2-40B4-BE49-F238E27FC236}">
              <a16:creationId xmlns:a16="http://schemas.microsoft.com/office/drawing/2014/main" id="{739D8077-B8AF-43AB-B405-C49702C9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0" name="Text Box 7">
          <a:extLst>
            <a:ext uri="{FF2B5EF4-FFF2-40B4-BE49-F238E27FC236}">
              <a16:creationId xmlns:a16="http://schemas.microsoft.com/office/drawing/2014/main" id="{1BB89E95-B86B-4EDE-9B49-AE1F903C9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1" name="Text Box 7">
          <a:extLst>
            <a:ext uri="{FF2B5EF4-FFF2-40B4-BE49-F238E27FC236}">
              <a16:creationId xmlns:a16="http://schemas.microsoft.com/office/drawing/2014/main" id="{9DC02501-59F9-47DA-9F81-B613AA4449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2" name="Text Box 7">
          <a:extLst>
            <a:ext uri="{FF2B5EF4-FFF2-40B4-BE49-F238E27FC236}">
              <a16:creationId xmlns:a16="http://schemas.microsoft.com/office/drawing/2014/main" id="{658E0AB4-46A6-4931-8D74-8DB2617CE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3" name="Text Box 7">
          <a:extLst>
            <a:ext uri="{FF2B5EF4-FFF2-40B4-BE49-F238E27FC236}">
              <a16:creationId xmlns:a16="http://schemas.microsoft.com/office/drawing/2014/main" id="{F22507CD-5CD2-4585-978D-1537CEB87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4" name="Text Box 7">
          <a:extLst>
            <a:ext uri="{FF2B5EF4-FFF2-40B4-BE49-F238E27FC236}">
              <a16:creationId xmlns:a16="http://schemas.microsoft.com/office/drawing/2014/main" id="{C0F521DD-0908-4C3C-8D99-34892A9BB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5" name="Text Box 7">
          <a:extLst>
            <a:ext uri="{FF2B5EF4-FFF2-40B4-BE49-F238E27FC236}">
              <a16:creationId xmlns:a16="http://schemas.microsoft.com/office/drawing/2014/main" id="{45098595-CE7E-4547-96BE-E9664572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6" name="Text Box 7">
          <a:extLst>
            <a:ext uri="{FF2B5EF4-FFF2-40B4-BE49-F238E27FC236}">
              <a16:creationId xmlns:a16="http://schemas.microsoft.com/office/drawing/2014/main" id="{AC38C688-AF3E-4929-BBBD-ADEE304B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7" name="Text Box 7">
          <a:extLst>
            <a:ext uri="{FF2B5EF4-FFF2-40B4-BE49-F238E27FC236}">
              <a16:creationId xmlns:a16="http://schemas.microsoft.com/office/drawing/2014/main" id="{2F4A7B85-66A3-4D23-BA09-8EA6A9D38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8" name="Text Box 7">
          <a:extLst>
            <a:ext uri="{FF2B5EF4-FFF2-40B4-BE49-F238E27FC236}">
              <a16:creationId xmlns:a16="http://schemas.microsoft.com/office/drawing/2014/main" id="{C1108ECB-0810-4400-97F4-C8E5A80B2C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499" name="Text Box 7">
          <a:extLst>
            <a:ext uri="{FF2B5EF4-FFF2-40B4-BE49-F238E27FC236}">
              <a16:creationId xmlns:a16="http://schemas.microsoft.com/office/drawing/2014/main" id="{1A915018-1742-4C72-8871-0932206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0" name="Text Box 7">
          <a:extLst>
            <a:ext uri="{FF2B5EF4-FFF2-40B4-BE49-F238E27FC236}">
              <a16:creationId xmlns:a16="http://schemas.microsoft.com/office/drawing/2014/main" id="{0F6FE1BE-B8C2-44C3-BB14-8091BD3325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1" name="Text Box 7">
          <a:extLst>
            <a:ext uri="{FF2B5EF4-FFF2-40B4-BE49-F238E27FC236}">
              <a16:creationId xmlns:a16="http://schemas.microsoft.com/office/drawing/2014/main" id="{0C434D26-A362-4015-8A8E-E5126EF51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2" name="Text Box 7">
          <a:extLst>
            <a:ext uri="{FF2B5EF4-FFF2-40B4-BE49-F238E27FC236}">
              <a16:creationId xmlns:a16="http://schemas.microsoft.com/office/drawing/2014/main" id="{91B3F2DF-69C2-4BA5-88BA-016E233A2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3" name="Text Box 7">
          <a:extLst>
            <a:ext uri="{FF2B5EF4-FFF2-40B4-BE49-F238E27FC236}">
              <a16:creationId xmlns:a16="http://schemas.microsoft.com/office/drawing/2014/main" id="{4042AB2F-3A13-455D-9349-16F872AD2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4" name="Text Box 7">
          <a:extLst>
            <a:ext uri="{FF2B5EF4-FFF2-40B4-BE49-F238E27FC236}">
              <a16:creationId xmlns:a16="http://schemas.microsoft.com/office/drawing/2014/main" id="{39DD2D01-E336-4DD9-AC79-15083357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5" name="Text Box 7">
          <a:extLst>
            <a:ext uri="{FF2B5EF4-FFF2-40B4-BE49-F238E27FC236}">
              <a16:creationId xmlns:a16="http://schemas.microsoft.com/office/drawing/2014/main" id="{BF7E9AE9-362D-40E0-A91A-F62390D59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6" name="Text Box 7">
          <a:extLst>
            <a:ext uri="{FF2B5EF4-FFF2-40B4-BE49-F238E27FC236}">
              <a16:creationId xmlns:a16="http://schemas.microsoft.com/office/drawing/2014/main" id="{9F6348D1-550F-4BCD-A840-A44A5D1A9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7" name="Text Box 7">
          <a:extLst>
            <a:ext uri="{FF2B5EF4-FFF2-40B4-BE49-F238E27FC236}">
              <a16:creationId xmlns:a16="http://schemas.microsoft.com/office/drawing/2014/main" id="{7D0673AB-16B0-47E1-AC30-E25E51650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8" name="Text Box 7">
          <a:extLst>
            <a:ext uri="{FF2B5EF4-FFF2-40B4-BE49-F238E27FC236}">
              <a16:creationId xmlns:a16="http://schemas.microsoft.com/office/drawing/2014/main" id="{5C1F11F4-D974-4332-A8D8-74D585E5E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09" name="Text Box 7">
          <a:extLst>
            <a:ext uri="{FF2B5EF4-FFF2-40B4-BE49-F238E27FC236}">
              <a16:creationId xmlns:a16="http://schemas.microsoft.com/office/drawing/2014/main" id="{93EA1AA3-B7A4-4637-B7B1-5E24A50CD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0" name="Text Box 7">
          <a:extLst>
            <a:ext uri="{FF2B5EF4-FFF2-40B4-BE49-F238E27FC236}">
              <a16:creationId xmlns:a16="http://schemas.microsoft.com/office/drawing/2014/main" id="{88528CA5-BC10-482E-8E19-3BE4ECDC6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1" name="Text Box 7">
          <a:extLst>
            <a:ext uri="{FF2B5EF4-FFF2-40B4-BE49-F238E27FC236}">
              <a16:creationId xmlns:a16="http://schemas.microsoft.com/office/drawing/2014/main" id="{70549F92-5F85-49D4-9486-47C53FACF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2" name="Text Box 7">
          <a:extLst>
            <a:ext uri="{FF2B5EF4-FFF2-40B4-BE49-F238E27FC236}">
              <a16:creationId xmlns:a16="http://schemas.microsoft.com/office/drawing/2014/main" id="{4B4CFD49-4D74-4092-B535-10A96C5B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3" name="Text Box 7">
          <a:extLst>
            <a:ext uri="{FF2B5EF4-FFF2-40B4-BE49-F238E27FC236}">
              <a16:creationId xmlns:a16="http://schemas.microsoft.com/office/drawing/2014/main" id="{CC827265-EC4D-437D-95F5-0BF2920F2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4" name="Text Box 7">
          <a:extLst>
            <a:ext uri="{FF2B5EF4-FFF2-40B4-BE49-F238E27FC236}">
              <a16:creationId xmlns:a16="http://schemas.microsoft.com/office/drawing/2014/main" id="{D0B15C19-F712-43E4-96F6-F830BF2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5" name="Text Box 7">
          <a:extLst>
            <a:ext uri="{FF2B5EF4-FFF2-40B4-BE49-F238E27FC236}">
              <a16:creationId xmlns:a16="http://schemas.microsoft.com/office/drawing/2014/main" id="{1D21B801-3694-47BC-8F3C-63C71A85D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6" name="Text Box 7">
          <a:extLst>
            <a:ext uri="{FF2B5EF4-FFF2-40B4-BE49-F238E27FC236}">
              <a16:creationId xmlns:a16="http://schemas.microsoft.com/office/drawing/2014/main" id="{ED5455BE-03BB-4F36-99A7-B14225610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7" name="Text Box 7">
          <a:extLst>
            <a:ext uri="{FF2B5EF4-FFF2-40B4-BE49-F238E27FC236}">
              <a16:creationId xmlns:a16="http://schemas.microsoft.com/office/drawing/2014/main" id="{CEB801CA-E47D-4633-9E2B-D8C276F5E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8" name="Text Box 7">
          <a:extLst>
            <a:ext uri="{FF2B5EF4-FFF2-40B4-BE49-F238E27FC236}">
              <a16:creationId xmlns:a16="http://schemas.microsoft.com/office/drawing/2014/main" id="{71D7130B-E3BA-4268-A806-75AEE4E4C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19" name="Text Box 7">
          <a:extLst>
            <a:ext uri="{FF2B5EF4-FFF2-40B4-BE49-F238E27FC236}">
              <a16:creationId xmlns:a16="http://schemas.microsoft.com/office/drawing/2014/main" id="{36351E66-972B-4DEC-AA00-958CB674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0" name="Text Box 7">
          <a:extLst>
            <a:ext uri="{FF2B5EF4-FFF2-40B4-BE49-F238E27FC236}">
              <a16:creationId xmlns:a16="http://schemas.microsoft.com/office/drawing/2014/main" id="{A4E47589-1A8C-48E5-B042-505A8A49E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1" name="Text Box 7">
          <a:extLst>
            <a:ext uri="{FF2B5EF4-FFF2-40B4-BE49-F238E27FC236}">
              <a16:creationId xmlns:a16="http://schemas.microsoft.com/office/drawing/2014/main" id="{F9B86EAB-E4D4-4C79-B45B-84533C6C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2" name="Text Box 7">
          <a:extLst>
            <a:ext uri="{FF2B5EF4-FFF2-40B4-BE49-F238E27FC236}">
              <a16:creationId xmlns:a16="http://schemas.microsoft.com/office/drawing/2014/main" id="{76529BFF-3AA2-4118-8381-2845F8BEF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3" name="Text Box 7">
          <a:extLst>
            <a:ext uri="{FF2B5EF4-FFF2-40B4-BE49-F238E27FC236}">
              <a16:creationId xmlns:a16="http://schemas.microsoft.com/office/drawing/2014/main" id="{2A479205-2351-496B-B8EA-E53FED88F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4" name="Text Box 7">
          <a:extLst>
            <a:ext uri="{FF2B5EF4-FFF2-40B4-BE49-F238E27FC236}">
              <a16:creationId xmlns:a16="http://schemas.microsoft.com/office/drawing/2014/main" id="{FE96FB2F-6620-4D9E-B3E3-5D47C8F04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5" name="Text Box 7">
          <a:extLst>
            <a:ext uri="{FF2B5EF4-FFF2-40B4-BE49-F238E27FC236}">
              <a16:creationId xmlns:a16="http://schemas.microsoft.com/office/drawing/2014/main" id="{705770A8-7746-4A0B-84F2-C1577D0B6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6" name="Text Box 7">
          <a:extLst>
            <a:ext uri="{FF2B5EF4-FFF2-40B4-BE49-F238E27FC236}">
              <a16:creationId xmlns:a16="http://schemas.microsoft.com/office/drawing/2014/main" id="{02F80332-FA2B-4CBC-908B-0D1719A3A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7" name="Text Box 7">
          <a:extLst>
            <a:ext uri="{FF2B5EF4-FFF2-40B4-BE49-F238E27FC236}">
              <a16:creationId xmlns:a16="http://schemas.microsoft.com/office/drawing/2014/main" id="{3A10E389-809D-46B1-8A7B-3B6CB1F90E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8" name="Text Box 7">
          <a:extLst>
            <a:ext uri="{FF2B5EF4-FFF2-40B4-BE49-F238E27FC236}">
              <a16:creationId xmlns:a16="http://schemas.microsoft.com/office/drawing/2014/main" id="{179DD051-099B-4429-AF58-F4E5D784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29" name="Text Box 7">
          <a:extLst>
            <a:ext uri="{FF2B5EF4-FFF2-40B4-BE49-F238E27FC236}">
              <a16:creationId xmlns:a16="http://schemas.microsoft.com/office/drawing/2014/main" id="{C0F2E359-8FB0-4D43-8058-F9E69178F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0" name="Text Box 7">
          <a:extLst>
            <a:ext uri="{FF2B5EF4-FFF2-40B4-BE49-F238E27FC236}">
              <a16:creationId xmlns:a16="http://schemas.microsoft.com/office/drawing/2014/main" id="{EC652BDD-8D4A-40DB-9227-50D9B55AD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1" name="Text Box 7">
          <a:extLst>
            <a:ext uri="{FF2B5EF4-FFF2-40B4-BE49-F238E27FC236}">
              <a16:creationId xmlns:a16="http://schemas.microsoft.com/office/drawing/2014/main" id="{25E335C0-F21D-4457-9AF1-28FEEAAA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2" name="Text Box 7">
          <a:extLst>
            <a:ext uri="{FF2B5EF4-FFF2-40B4-BE49-F238E27FC236}">
              <a16:creationId xmlns:a16="http://schemas.microsoft.com/office/drawing/2014/main" id="{72B10C51-FD48-49FE-ACBE-3F980A1CC0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3" name="Text Box 7">
          <a:extLst>
            <a:ext uri="{FF2B5EF4-FFF2-40B4-BE49-F238E27FC236}">
              <a16:creationId xmlns:a16="http://schemas.microsoft.com/office/drawing/2014/main" id="{A3AF39B5-275C-4C4C-A195-5DCC3F6C3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4" name="Text Box 7">
          <a:extLst>
            <a:ext uri="{FF2B5EF4-FFF2-40B4-BE49-F238E27FC236}">
              <a16:creationId xmlns:a16="http://schemas.microsoft.com/office/drawing/2014/main" id="{C201D712-952A-453E-9980-810219C42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5" name="Text Box 7">
          <a:extLst>
            <a:ext uri="{FF2B5EF4-FFF2-40B4-BE49-F238E27FC236}">
              <a16:creationId xmlns:a16="http://schemas.microsoft.com/office/drawing/2014/main" id="{78143FA0-3AE0-456F-BCEC-C14A87D7C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6" name="Text Box 7">
          <a:extLst>
            <a:ext uri="{FF2B5EF4-FFF2-40B4-BE49-F238E27FC236}">
              <a16:creationId xmlns:a16="http://schemas.microsoft.com/office/drawing/2014/main" id="{38227D07-1C71-4802-8F3E-00C985ADF1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7" name="Text Box 7">
          <a:extLst>
            <a:ext uri="{FF2B5EF4-FFF2-40B4-BE49-F238E27FC236}">
              <a16:creationId xmlns:a16="http://schemas.microsoft.com/office/drawing/2014/main" id="{769EFB2D-5370-4992-B5E6-F1ACCED3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8" name="Text Box 7">
          <a:extLst>
            <a:ext uri="{FF2B5EF4-FFF2-40B4-BE49-F238E27FC236}">
              <a16:creationId xmlns:a16="http://schemas.microsoft.com/office/drawing/2014/main" id="{101B12A7-4712-4388-9594-031D52F54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39" name="Text Box 7">
          <a:extLst>
            <a:ext uri="{FF2B5EF4-FFF2-40B4-BE49-F238E27FC236}">
              <a16:creationId xmlns:a16="http://schemas.microsoft.com/office/drawing/2014/main" id="{EB34402D-2984-4BE1-B97D-56C199C07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0" name="Text Box 7">
          <a:extLst>
            <a:ext uri="{FF2B5EF4-FFF2-40B4-BE49-F238E27FC236}">
              <a16:creationId xmlns:a16="http://schemas.microsoft.com/office/drawing/2014/main" id="{DCE73F34-AB80-473D-A8F4-BD54B034B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1" name="Text Box 7">
          <a:extLst>
            <a:ext uri="{FF2B5EF4-FFF2-40B4-BE49-F238E27FC236}">
              <a16:creationId xmlns:a16="http://schemas.microsoft.com/office/drawing/2014/main" id="{06A5D009-631D-49AE-B8C8-3982A50E4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2" name="Text Box 7">
          <a:extLst>
            <a:ext uri="{FF2B5EF4-FFF2-40B4-BE49-F238E27FC236}">
              <a16:creationId xmlns:a16="http://schemas.microsoft.com/office/drawing/2014/main" id="{389A7DB6-583C-4454-BF0D-2F74CAFA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3" name="Text Box 7">
          <a:extLst>
            <a:ext uri="{FF2B5EF4-FFF2-40B4-BE49-F238E27FC236}">
              <a16:creationId xmlns:a16="http://schemas.microsoft.com/office/drawing/2014/main" id="{FC840BBC-9CF6-4F54-A3F7-124BAFAE9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4" name="Text Box 7">
          <a:extLst>
            <a:ext uri="{FF2B5EF4-FFF2-40B4-BE49-F238E27FC236}">
              <a16:creationId xmlns:a16="http://schemas.microsoft.com/office/drawing/2014/main" id="{90C2C13C-6D45-4586-A3DF-58D3B37722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5" name="Text Box 7">
          <a:extLst>
            <a:ext uri="{FF2B5EF4-FFF2-40B4-BE49-F238E27FC236}">
              <a16:creationId xmlns:a16="http://schemas.microsoft.com/office/drawing/2014/main" id="{86A5C0FB-802F-42B7-B7E2-EA69976FE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6" name="Text Box 7">
          <a:extLst>
            <a:ext uri="{FF2B5EF4-FFF2-40B4-BE49-F238E27FC236}">
              <a16:creationId xmlns:a16="http://schemas.microsoft.com/office/drawing/2014/main" id="{4B3A5F50-9CC5-46AF-8480-E93A0D49F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7" name="Text Box 7">
          <a:extLst>
            <a:ext uri="{FF2B5EF4-FFF2-40B4-BE49-F238E27FC236}">
              <a16:creationId xmlns:a16="http://schemas.microsoft.com/office/drawing/2014/main" id="{4524EB1F-A61F-4A90-ABB9-2FC84647E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8" name="Text Box 7">
          <a:extLst>
            <a:ext uri="{FF2B5EF4-FFF2-40B4-BE49-F238E27FC236}">
              <a16:creationId xmlns:a16="http://schemas.microsoft.com/office/drawing/2014/main" id="{E2130568-FBD0-46CD-9C41-C447C5E07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49" name="Text Box 7">
          <a:extLst>
            <a:ext uri="{FF2B5EF4-FFF2-40B4-BE49-F238E27FC236}">
              <a16:creationId xmlns:a16="http://schemas.microsoft.com/office/drawing/2014/main" id="{F77EBC19-E709-4ED4-A275-7F3F4F395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0" name="Text Box 7">
          <a:extLst>
            <a:ext uri="{FF2B5EF4-FFF2-40B4-BE49-F238E27FC236}">
              <a16:creationId xmlns:a16="http://schemas.microsoft.com/office/drawing/2014/main" id="{B864C6E9-464C-4A5B-85E3-5A888F95F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1" name="Text Box 7">
          <a:extLst>
            <a:ext uri="{FF2B5EF4-FFF2-40B4-BE49-F238E27FC236}">
              <a16:creationId xmlns:a16="http://schemas.microsoft.com/office/drawing/2014/main" id="{FC8BEB47-DF97-4D51-96D8-6F8D73198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2" name="Text Box 7">
          <a:extLst>
            <a:ext uri="{FF2B5EF4-FFF2-40B4-BE49-F238E27FC236}">
              <a16:creationId xmlns:a16="http://schemas.microsoft.com/office/drawing/2014/main" id="{9CD7EE6A-DB0E-4070-94C6-B0D7838B2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3" name="Text Box 7">
          <a:extLst>
            <a:ext uri="{FF2B5EF4-FFF2-40B4-BE49-F238E27FC236}">
              <a16:creationId xmlns:a16="http://schemas.microsoft.com/office/drawing/2014/main" id="{AC6B629B-0C6B-45BA-8D3F-C1A04C11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4" name="Text Box 7">
          <a:extLst>
            <a:ext uri="{FF2B5EF4-FFF2-40B4-BE49-F238E27FC236}">
              <a16:creationId xmlns:a16="http://schemas.microsoft.com/office/drawing/2014/main" id="{BFB7F6C6-C206-42AB-96C1-85692A3CC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5" name="Text Box 7">
          <a:extLst>
            <a:ext uri="{FF2B5EF4-FFF2-40B4-BE49-F238E27FC236}">
              <a16:creationId xmlns:a16="http://schemas.microsoft.com/office/drawing/2014/main" id="{B5854404-FD8B-4618-B698-93BCEF268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6" name="Text Box 7">
          <a:extLst>
            <a:ext uri="{FF2B5EF4-FFF2-40B4-BE49-F238E27FC236}">
              <a16:creationId xmlns:a16="http://schemas.microsoft.com/office/drawing/2014/main" id="{69E1702C-1F58-4114-8FC3-D50FBD221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7" name="Text Box 7">
          <a:extLst>
            <a:ext uri="{FF2B5EF4-FFF2-40B4-BE49-F238E27FC236}">
              <a16:creationId xmlns:a16="http://schemas.microsoft.com/office/drawing/2014/main" id="{829F17F3-88C4-4D90-80DF-370956B29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8" name="Text Box 7">
          <a:extLst>
            <a:ext uri="{FF2B5EF4-FFF2-40B4-BE49-F238E27FC236}">
              <a16:creationId xmlns:a16="http://schemas.microsoft.com/office/drawing/2014/main" id="{2C27EF3F-A150-4A05-AC6C-58226E278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59" name="Text Box 7">
          <a:extLst>
            <a:ext uri="{FF2B5EF4-FFF2-40B4-BE49-F238E27FC236}">
              <a16:creationId xmlns:a16="http://schemas.microsoft.com/office/drawing/2014/main" id="{DD480546-9A62-4614-A62C-4EB8D1C0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0" name="Text Box 7">
          <a:extLst>
            <a:ext uri="{FF2B5EF4-FFF2-40B4-BE49-F238E27FC236}">
              <a16:creationId xmlns:a16="http://schemas.microsoft.com/office/drawing/2014/main" id="{9FB5916C-521B-418E-8F3F-968D4130C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1" name="Text Box 7">
          <a:extLst>
            <a:ext uri="{FF2B5EF4-FFF2-40B4-BE49-F238E27FC236}">
              <a16:creationId xmlns:a16="http://schemas.microsoft.com/office/drawing/2014/main" id="{E9258E82-FF66-4B39-BB46-0D8ADC22E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2" name="Text Box 7">
          <a:extLst>
            <a:ext uri="{FF2B5EF4-FFF2-40B4-BE49-F238E27FC236}">
              <a16:creationId xmlns:a16="http://schemas.microsoft.com/office/drawing/2014/main" id="{05190C22-130D-4ADB-902F-B79A28D18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3" name="Text Box 7">
          <a:extLst>
            <a:ext uri="{FF2B5EF4-FFF2-40B4-BE49-F238E27FC236}">
              <a16:creationId xmlns:a16="http://schemas.microsoft.com/office/drawing/2014/main" id="{FE26DE14-6475-4868-B65F-850CBC70B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4" name="Text Box 7">
          <a:extLst>
            <a:ext uri="{FF2B5EF4-FFF2-40B4-BE49-F238E27FC236}">
              <a16:creationId xmlns:a16="http://schemas.microsoft.com/office/drawing/2014/main" id="{ADFCDC8B-578F-4F69-975E-44B5777BC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5" name="Text Box 7">
          <a:extLst>
            <a:ext uri="{FF2B5EF4-FFF2-40B4-BE49-F238E27FC236}">
              <a16:creationId xmlns:a16="http://schemas.microsoft.com/office/drawing/2014/main" id="{E4E6BE93-2BE0-4A6B-A0F8-F467B902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6" name="Text Box 7">
          <a:extLst>
            <a:ext uri="{FF2B5EF4-FFF2-40B4-BE49-F238E27FC236}">
              <a16:creationId xmlns:a16="http://schemas.microsoft.com/office/drawing/2014/main" id="{CC136ED2-0419-45F6-90DA-8337D70F0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7" name="Text Box 7">
          <a:extLst>
            <a:ext uri="{FF2B5EF4-FFF2-40B4-BE49-F238E27FC236}">
              <a16:creationId xmlns:a16="http://schemas.microsoft.com/office/drawing/2014/main" id="{0547AA6E-268A-4589-9C82-8AB8ED72E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8" name="Text Box 7">
          <a:extLst>
            <a:ext uri="{FF2B5EF4-FFF2-40B4-BE49-F238E27FC236}">
              <a16:creationId xmlns:a16="http://schemas.microsoft.com/office/drawing/2014/main" id="{B79320E8-ACB3-4DD3-9A6B-3A21F30F9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69" name="Text Box 7">
          <a:extLst>
            <a:ext uri="{FF2B5EF4-FFF2-40B4-BE49-F238E27FC236}">
              <a16:creationId xmlns:a16="http://schemas.microsoft.com/office/drawing/2014/main" id="{0752358F-E7BA-46EA-AF71-86649AB1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0" name="Text Box 7">
          <a:extLst>
            <a:ext uri="{FF2B5EF4-FFF2-40B4-BE49-F238E27FC236}">
              <a16:creationId xmlns:a16="http://schemas.microsoft.com/office/drawing/2014/main" id="{44EC96D9-2F0E-412F-B08A-70F525FC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1" name="Text Box 7">
          <a:extLst>
            <a:ext uri="{FF2B5EF4-FFF2-40B4-BE49-F238E27FC236}">
              <a16:creationId xmlns:a16="http://schemas.microsoft.com/office/drawing/2014/main" id="{3FAAB0A1-A2E8-4DE6-B3A2-DF30DE9DE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2" name="Text Box 7">
          <a:extLst>
            <a:ext uri="{FF2B5EF4-FFF2-40B4-BE49-F238E27FC236}">
              <a16:creationId xmlns:a16="http://schemas.microsoft.com/office/drawing/2014/main" id="{AAF3832B-4B6B-4218-AD43-20336B1C4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3" name="Text Box 7">
          <a:extLst>
            <a:ext uri="{FF2B5EF4-FFF2-40B4-BE49-F238E27FC236}">
              <a16:creationId xmlns:a16="http://schemas.microsoft.com/office/drawing/2014/main" id="{6590E997-BE34-45C4-AFEE-98D3D3515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4" name="Text Box 7">
          <a:extLst>
            <a:ext uri="{FF2B5EF4-FFF2-40B4-BE49-F238E27FC236}">
              <a16:creationId xmlns:a16="http://schemas.microsoft.com/office/drawing/2014/main" id="{252ED87A-E890-4EC4-B55F-C44F5F16C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5" name="Text Box 7">
          <a:extLst>
            <a:ext uri="{FF2B5EF4-FFF2-40B4-BE49-F238E27FC236}">
              <a16:creationId xmlns:a16="http://schemas.microsoft.com/office/drawing/2014/main" id="{655324F8-0780-48BE-A43C-EA9D157DBE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6" name="Text Box 7">
          <a:extLst>
            <a:ext uri="{FF2B5EF4-FFF2-40B4-BE49-F238E27FC236}">
              <a16:creationId xmlns:a16="http://schemas.microsoft.com/office/drawing/2014/main" id="{41BD0CC7-585D-413E-B6FC-548B50B7F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7" name="Text Box 7">
          <a:extLst>
            <a:ext uri="{FF2B5EF4-FFF2-40B4-BE49-F238E27FC236}">
              <a16:creationId xmlns:a16="http://schemas.microsoft.com/office/drawing/2014/main" id="{6C7A15AE-5D55-4478-A78D-A116ED755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8" name="Text Box 7">
          <a:extLst>
            <a:ext uri="{FF2B5EF4-FFF2-40B4-BE49-F238E27FC236}">
              <a16:creationId xmlns:a16="http://schemas.microsoft.com/office/drawing/2014/main" id="{56C12959-CDFD-4548-AFBD-CB0768751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79" name="Text Box 7">
          <a:extLst>
            <a:ext uri="{FF2B5EF4-FFF2-40B4-BE49-F238E27FC236}">
              <a16:creationId xmlns:a16="http://schemas.microsoft.com/office/drawing/2014/main" id="{0AF50BD7-61B4-4B96-B6A6-077F15BB8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0" name="Text Box 7">
          <a:extLst>
            <a:ext uri="{FF2B5EF4-FFF2-40B4-BE49-F238E27FC236}">
              <a16:creationId xmlns:a16="http://schemas.microsoft.com/office/drawing/2014/main" id="{1B0ACA92-3F96-4217-B51F-DE685AD6E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1" name="Text Box 7">
          <a:extLst>
            <a:ext uri="{FF2B5EF4-FFF2-40B4-BE49-F238E27FC236}">
              <a16:creationId xmlns:a16="http://schemas.microsoft.com/office/drawing/2014/main" id="{9F72DA42-A410-45CE-B437-DE96935A8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2" name="Text Box 7">
          <a:extLst>
            <a:ext uri="{FF2B5EF4-FFF2-40B4-BE49-F238E27FC236}">
              <a16:creationId xmlns:a16="http://schemas.microsoft.com/office/drawing/2014/main" id="{571A1435-E268-4DD3-9074-375314A0C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3" name="Text Box 7">
          <a:extLst>
            <a:ext uri="{FF2B5EF4-FFF2-40B4-BE49-F238E27FC236}">
              <a16:creationId xmlns:a16="http://schemas.microsoft.com/office/drawing/2014/main" id="{ACBDDEC4-8515-41BA-9DE8-04D55BB0C9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4" name="Text Box 7">
          <a:extLst>
            <a:ext uri="{FF2B5EF4-FFF2-40B4-BE49-F238E27FC236}">
              <a16:creationId xmlns:a16="http://schemas.microsoft.com/office/drawing/2014/main" id="{E2583C0A-BD47-4562-A5A6-4246B9C35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5" name="Text Box 7">
          <a:extLst>
            <a:ext uri="{FF2B5EF4-FFF2-40B4-BE49-F238E27FC236}">
              <a16:creationId xmlns:a16="http://schemas.microsoft.com/office/drawing/2014/main" id="{FE324A22-7997-4A49-8DA1-F212F47EB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6" name="Text Box 7">
          <a:extLst>
            <a:ext uri="{FF2B5EF4-FFF2-40B4-BE49-F238E27FC236}">
              <a16:creationId xmlns:a16="http://schemas.microsoft.com/office/drawing/2014/main" id="{2863DFD3-FB0C-4C31-9E42-663896175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7" name="Text Box 7">
          <a:extLst>
            <a:ext uri="{FF2B5EF4-FFF2-40B4-BE49-F238E27FC236}">
              <a16:creationId xmlns:a16="http://schemas.microsoft.com/office/drawing/2014/main" id="{A1839A3E-79F5-412C-B8A1-F5CF719F7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8" name="Text Box 7">
          <a:extLst>
            <a:ext uri="{FF2B5EF4-FFF2-40B4-BE49-F238E27FC236}">
              <a16:creationId xmlns:a16="http://schemas.microsoft.com/office/drawing/2014/main" id="{E4438D08-BF7C-4FBB-9B80-6037ABF7F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89" name="Text Box 7">
          <a:extLst>
            <a:ext uri="{FF2B5EF4-FFF2-40B4-BE49-F238E27FC236}">
              <a16:creationId xmlns:a16="http://schemas.microsoft.com/office/drawing/2014/main" id="{970F1E8C-D675-4759-BE78-85058173D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0" name="Text Box 7">
          <a:extLst>
            <a:ext uri="{FF2B5EF4-FFF2-40B4-BE49-F238E27FC236}">
              <a16:creationId xmlns:a16="http://schemas.microsoft.com/office/drawing/2014/main" id="{FB92C6C5-8E08-4F3D-AA62-ECE26037D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1" name="Text Box 7">
          <a:extLst>
            <a:ext uri="{FF2B5EF4-FFF2-40B4-BE49-F238E27FC236}">
              <a16:creationId xmlns:a16="http://schemas.microsoft.com/office/drawing/2014/main" id="{0B29B1D2-38AE-4009-9D21-1B62FCDAE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2" name="Text Box 7">
          <a:extLst>
            <a:ext uri="{FF2B5EF4-FFF2-40B4-BE49-F238E27FC236}">
              <a16:creationId xmlns:a16="http://schemas.microsoft.com/office/drawing/2014/main" id="{73D2DE6E-7E7D-424D-866E-B8CF57B18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3" name="Text Box 7">
          <a:extLst>
            <a:ext uri="{FF2B5EF4-FFF2-40B4-BE49-F238E27FC236}">
              <a16:creationId xmlns:a16="http://schemas.microsoft.com/office/drawing/2014/main" id="{F282D043-D583-4798-8A96-7C8E2B907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 name="Text Box 7">
          <a:extLst>
            <a:ext uri="{FF2B5EF4-FFF2-40B4-BE49-F238E27FC236}">
              <a16:creationId xmlns:a16="http://schemas.microsoft.com/office/drawing/2014/main" id="{BDD42FBF-37EB-41C2-A74E-D64C769C2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5" name="Text Box 7">
          <a:extLst>
            <a:ext uri="{FF2B5EF4-FFF2-40B4-BE49-F238E27FC236}">
              <a16:creationId xmlns:a16="http://schemas.microsoft.com/office/drawing/2014/main" id="{B35B4913-A64E-45C6-A2AC-448B86C65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6" name="Text Box 7">
          <a:extLst>
            <a:ext uri="{FF2B5EF4-FFF2-40B4-BE49-F238E27FC236}">
              <a16:creationId xmlns:a16="http://schemas.microsoft.com/office/drawing/2014/main" id="{8C75BE46-1B1C-4B06-B8BF-09D967310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7" name="Text Box 7">
          <a:extLst>
            <a:ext uri="{FF2B5EF4-FFF2-40B4-BE49-F238E27FC236}">
              <a16:creationId xmlns:a16="http://schemas.microsoft.com/office/drawing/2014/main" id="{A7077FB8-A4D7-4DD9-A8AD-14BA2E484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8" name="Text Box 7">
          <a:extLst>
            <a:ext uri="{FF2B5EF4-FFF2-40B4-BE49-F238E27FC236}">
              <a16:creationId xmlns:a16="http://schemas.microsoft.com/office/drawing/2014/main" id="{D4D7191E-F195-4455-BB73-3DB6A9F34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9" name="Text Box 7">
          <a:extLst>
            <a:ext uri="{FF2B5EF4-FFF2-40B4-BE49-F238E27FC236}">
              <a16:creationId xmlns:a16="http://schemas.microsoft.com/office/drawing/2014/main" id="{6CD0DDD5-ADED-4341-8627-B9C59C495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0" name="Text Box 7">
          <a:extLst>
            <a:ext uri="{FF2B5EF4-FFF2-40B4-BE49-F238E27FC236}">
              <a16:creationId xmlns:a16="http://schemas.microsoft.com/office/drawing/2014/main" id="{3B80D446-FF29-481E-A704-D32F53B061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1" name="Text Box 7">
          <a:extLst>
            <a:ext uri="{FF2B5EF4-FFF2-40B4-BE49-F238E27FC236}">
              <a16:creationId xmlns:a16="http://schemas.microsoft.com/office/drawing/2014/main" id="{1160605E-298B-47B9-BC62-F056598BB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2" name="Text Box 7">
          <a:extLst>
            <a:ext uri="{FF2B5EF4-FFF2-40B4-BE49-F238E27FC236}">
              <a16:creationId xmlns:a16="http://schemas.microsoft.com/office/drawing/2014/main" id="{02A7DD55-7DB1-46BD-9B05-CAF295432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3" name="Text Box 7">
          <a:extLst>
            <a:ext uri="{FF2B5EF4-FFF2-40B4-BE49-F238E27FC236}">
              <a16:creationId xmlns:a16="http://schemas.microsoft.com/office/drawing/2014/main" id="{CA4C7EB7-DFCA-48E2-9C4A-C84CC34E2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4" name="Text Box 7">
          <a:extLst>
            <a:ext uri="{FF2B5EF4-FFF2-40B4-BE49-F238E27FC236}">
              <a16:creationId xmlns:a16="http://schemas.microsoft.com/office/drawing/2014/main" id="{8CADB9FD-8DA5-462D-A3E9-A617B7A0B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5" name="Text Box 7">
          <a:extLst>
            <a:ext uri="{FF2B5EF4-FFF2-40B4-BE49-F238E27FC236}">
              <a16:creationId xmlns:a16="http://schemas.microsoft.com/office/drawing/2014/main" id="{C6D97B2E-6D3C-4B03-910E-7B7F835E1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6" name="Text Box 7">
          <a:extLst>
            <a:ext uri="{FF2B5EF4-FFF2-40B4-BE49-F238E27FC236}">
              <a16:creationId xmlns:a16="http://schemas.microsoft.com/office/drawing/2014/main" id="{E0C4438E-0C87-4970-BE12-1D5C2822C9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7" name="Text Box 7">
          <a:extLst>
            <a:ext uri="{FF2B5EF4-FFF2-40B4-BE49-F238E27FC236}">
              <a16:creationId xmlns:a16="http://schemas.microsoft.com/office/drawing/2014/main" id="{5F9182CC-4FC5-471F-AEF8-0E5564EC5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8" name="Text Box 7">
          <a:extLst>
            <a:ext uri="{FF2B5EF4-FFF2-40B4-BE49-F238E27FC236}">
              <a16:creationId xmlns:a16="http://schemas.microsoft.com/office/drawing/2014/main" id="{6950C01D-B602-4116-8CD9-16CAF1848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09" name="Text Box 7">
          <a:extLst>
            <a:ext uri="{FF2B5EF4-FFF2-40B4-BE49-F238E27FC236}">
              <a16:creationId xmlns:a16="http://schemas.microsoft.com/office/drawing/2014/main" id="{263A75E8-CF6F-4265-8555-944ED7375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0" name="Text Box 7">
          <a:extLst>
            <a:ext uri="{FF2B5EF4-FFF2-40B4-BE49-F238E27FC236}">
              <a16:creationId xmlns:a16="http://schemas.microsoft.com/office/drawing/2014/main" id="{DD23FB81-BEEB-4FEB-90B2-B02D00A062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1" name="Text Box 7">
          <a:extLst>
            <a:ext uri="{FF2B5EF4-FFF2-40B4-BE49-F238E27FC236}">
              <a16:creationId xmlns:a16="http://schemas.microsoft.com/office/drawing/2014/main" id="{87E0BF0A-5090-40DF-8B9D-195FD790B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2" name="Text Box 7">
          <a:extLst>
            <a:ext uri="{FF2B5EF4-FFF2-40B4-BE49-F238E27FC236}">
              <a16:creationId xmlns:a16="http://schemas.microsoft.com/office/drawing/2014/main" id="{0BA64919-BD39-47F0-AE45-0D8EDA584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3" name="Text Box 7">
          <a:extLst>
            <a:ext uri="{FF2B5EF4-FFF2-40B4-BE49-F238E27FC236}">
              <a16:creationId xmlns:a16="http://schemas.microsoft.com/office/drawing/2014/main" id="{FEC08F12-4E5E-43BE-A672-B33B0B5B6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4" name="Text Box 7">
          <a:extLst>
            <a:ext uri="{FF2B5EF4-FFF2-40B4-BE49-F238E27FC236}">
              <a16:creationId xmlns:a16="http://schemas.microsoft.com/office/drawing/2014/main" id="{081E6917-3A0D-457D-A991-C22826128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5" name="Text Box 7">
          <a:extLst>
            <a:ext uri="{FF2B5EF4-FFF2-40B4-BE49-F238E27FC236}">
              <a16:creationId xmlns:a16="http://schemas.microsoft.com/office/drawing/2014/main" id="{B04DC2B9-BD33-47CE-9EC6-F811378C5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6" name="Text Box 7">
          <a:extLst>
            <a:ext uri="{FF2B5EF4-FFF2-40B4-BE49-F238E27FC236}">
              <a16:creationId xmlns:a16="http://schemas.microsoft.com/office/drawing/2014/main" id="{ACB9D22B-EBE3-4BEE-A403-4CF6A7F55A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7" name="Text Box 7">
          <a:extLst>
            <a:ext uri="{FF2B5EF4-FFF2-40B4-BE49-F238E27FC236}">
              <a16:creationId xmlns:a16="http://schemas.microsoft.com/office/drawing/2014/main" id="{F843141D-5CBC-45BA-92E9-AB13FF790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8" name="Text Box 7">
          <a:extLst>
            <a:ext uri="{FF2B5EF4-FFF2-40B4-BE49-F238E27FC236}">
              <a16:creationId xmlns:a16="http://schemas.microsoft.com/office/drawing/2014/main" id="{067BECF0-7706-484B-B01E-6B4BC646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19" name="Text Box 7">
          <a:extLst>
            <a:ext uri="{FF2B5EF4-FFF2-40B4-BE49-F238E27FC236}">
              <a16:creationId xmlns:a16="http://schemas.microsoft.com/office/drawing/2014/main" id="{FA82BBD8-BAE5-420D-81C9-924FCC970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0" name="Text Box 7">
          <a:extLst>
            <a:ext uri="{FF2B5EF4-FFF2-40B4-BE49-F238E27FC236}">
              <a16:creationId xmlns:a16="http://schemas.microsoft.com/office/drawing/2014/main" id="{CCD2E12C-D525-4F89-AA0E-CDADBAD3E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1" name="Text Box 7">
          <a:extLst>
            <a:ext uri="{FF2B5EF4-FFF2-40B4-BE49-F238E27FC236}">
              <a16:creationId xmlns:a16="http://schemas.microsoft.com/office/drawing/2014/main" id="{2B4DD1D4-F1D3-4723-BF16-2345519C4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2" name="Text Box 7">
          <a:extLst>
            <a:ext uri="{FF2B5EF4-FFF2-40B4-BE49-F238E27FC236}">
              <a16:creationId xmlns:a16="http://schemas.microsoft.com/office/drawing/2014/main" id="{20929B9D-39DC-4D50-B49C-7D12CF7D6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3" name="Text Box 7">
          <a:extLst>
            <a:ext uri="{FF2B5EF4-FFF2-40B4-BE49-F238E27FC236}">
              <a16:creationId xmlns:a16="http://schemas.microsoft.com/office/drawing/2014/main" id="{C4BE7A8F-BF9E-4ACC-A8FF-92E0CBB87B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4" name="Text Box 7">
          <a:extLst>
            <a:ext uri="{FF2B5EF4-FFF2-40B4-BE49-F238E27FC236}">
              <a16:creationId xmlns:a16="http://schemas.microsoft.com/office/drawing/2014/main" id="{8FFFEA4F-4D6C-4C95-863C-5C8E99ED7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5" name="Text Box 7">
          <a:extLst>
            <a:ext uri="{FF2B5EF4-FFF2-40B4-BE49-F238E27FC236}">
              <a16:creationId xmlns:a16="http://schemas.microsoft.com/office/drawing/2014/main" id="{1ED53F2E-8112-4252-9D0F-5E466B335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6" name="Text Box 7">
          <a:extLst>
            <a:ext uri="{FF2B5EF4-FFF2-40B4-BE49-F238E27FC236}">
              <a16:creationId xmlns:a16="http://schemas.microsoft.com/office/drawing/2014/main" id="{D047F1DA-5725-4377-B720-49FD8BBD3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7" name="Text Box 7">
          <a:extLst>
            <a:ext uri="{FF2B5EF4-FFF2-40B4-BE49-F238E27FC236}">
              <a16:creationId xmlns:a16="http://schemas.microsoft.com/office/drawing/2014/main" id="{ED2D459D-58AE-4B53-BAFB-3B03D38EF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8" name="Text Box 7">
          <a:extLst>
            <a:ext uri="{FF2B5EF4-FFF2-40B4-BE49-F238E27FC236}">
              <a16:creationId xmlns:a16="http://schemas.microsoft.com/office/drawing/2014/main" id="{9EC3F3F0-9AC3-4FED-A574-3EBF6DBC4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29" name="Text Box 7">
          <a:extLst>
            <a:ext uri="{FF2B5EF4-FFF2-40B4-BE49-F238E27FC236}">
              <a16:creationId xmlns:a16="http://schemas.microsoft.com/office/drawing/2014/main" id="{E05C731F-DE4C-4CD9-BC31-46216A422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0" name="Text Box 7">
          <a:extLst>
            <a:ext uri="{FF2B5EF4-FFF2-40B4-BE49-F238E27FC236}">
              <a16:creationId xmlns:a16="http://schemas.microsoft.com/office/drawing/2014/main" id="{7AAA61F8-C772-40E1-814E-2F625009FE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1" name="Text Box 7">
          <a:extLst>
            <a:ext uri="{FF2B5EF4-FFF2-40B4-BE49-F238E27FC236}">
              <a16:creationId xmlns:a16="http://schemas.microsoft.com/office/drawing/2014/main" id="{E343D853-4890-44E9-BE03-EEE6177CE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2" name="Text Box 7">
          <a:extLst>
            <a:ext uri="{FF2B5EF4-FFF2-40B4-BE49-F238E27FC236}">
              <a16:creationId xmlns:a16="http://schemas.microsoft.com/office/drawing/2014/main" id="{AADCD527-B19A-4C6B-AB79-205956F42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3" name="Text Box 7">
          <a:extLst>
            <a:ext uri="{FF2B5EF4-FFF2-40B4-BE49-F238E27FC236}">
              <a16:creationId xmlns:a16="http://schemas.microsoft.com/office/drawing/2014/main" id="{4E43FC7F-5971-4507-A97F-FF4CE708E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 name="Text Box 7">
          <a:extLst>
            <a:ext uri="{FF2B5EF4-FFF2-40B4-BE49-F238E27FC236}">
              <a16:creationId xmlns:a16="http://schemas.microsoft.com/office/drawing/2014/main" id="{99F75CEB-BBD9-414A-95B1-6CC66BB63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5" name="Text Box 7">
          <a:extLst>
            <a:ext uri="{FF2B5EF4-FFF2-40B4-BE49-F238E27FC236}">
              <a16:creationId xmlns:a16="http://schemas.microsoft.com/office/drawing/2014/main" id="{4D413228-A471-4E48-A42E-C7B8DA8B6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6" name="Text Box 7">
          <a:extLst>
            <a:ext uri="{FF2B5EF4-FFF2-40B4-BE49-F238E27FC236}">
              <a16:creationId xmlns:a16="http://schemas.microsoft.com/office/drawing/2014/main" id="{E08E0629-2A88-47BC-908F-D774B98A1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7" name="Text Box 7">
          <a:extLst>
            <a:ext uri="{FF2B5EF4-FFF2-40B4-BE49-F238E27FC236}">
              <a16:creationId xmlns:a16="http://schemas.microsoft.com/office/drawing/2014/main" id="{9B8AA77A-DDDC-4457-9A60-67F9E4079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8" name="Text Box 7">
          <a:extLst>
            <a:ext uri="{FF2B5EF4-FFF2-40B4-BE49-F238E27FC236}">
              <a16:creationId xmlns:a16="http://schemas.microsoft.com/office/drawing/2014/main" id="{4723B772-F388-48FA-BECA-4C59B9AB3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 name="Text Box 7">
          <a:extLst>
            <a:ext uri="{FF2B5EF4-FFF2-40B4-BE49-F238E27FC236}">
              <a16:creationId xmlns:a16="http://schemas.microsoft.com/office/drawing/2014/main" id="{6FD167C5-B0BE-43F0-8024-3F2435DD7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0" name="Text Box 7">
          <a:extLst>
            <a:ext uri="{FF2B5EF4-FFF2-40B4-BE49-F238E27FC236}">
              <a16:creationId xmlns:a16="http://schemas.microsoft.com/office/drawing/2014/main" id="{007A00D1-5502-4276-BB83-713B1F88F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1" name="Text Box 7">
          <a:extLst>
            <a:ext uri="{FF2B5EF4-FFF2-40B4-BE49-F238E27FC236}">
              <a16:creationId xmlns:a16="http://schemas.microsoft.com/office/drawing/2014/main" id="{C717EDD6-14F5-4824-8224-E10C16869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2" name="Text Box 7">
          <a:extLst>
            <a:ext uri="{FF2B5EF4-FFF2-40B4-BE49-F238E27FC236}">
              <a16:creationId xmlns:a16="http://schemas.microsoft.com/office/drawing/2014/main" id="{7B46DCDC-F488-41FB-97F4-D6BB6F9E14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3" name="Text Box 7">
          <a:extLst>
            <a:ext uri="{FF2B5EF4-FFF2-40B4-BE49-F238E27FC236}">
              <a16:creationId xmlns:a16="http://schemas.microsoft.com/office/drawing/2014/main" id="{4A8C6CD2-35A4-4AA5-8804-04C124107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 name="Text Box 7">
          <a:extLst>
            <a:ext uri="{FF2B5EF4-FFF2-40B4-BE49-F238E27FC236}">
              <a16:creationId xmlns:a16="http://schemas.microsoft.com/office/drawing/2014/main" id="{2F71AD39-DDD8-45E5-8D8A-2B3A2C5E7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 name="Text Box 7">
          <a:extLst>
            <a:ext uri="{FF2B5EF4-FFF2-40B4-BE49-F238E27FC236}">
              <a16:creationId xmlns:a16="http://schemas.microsoft.com/office/drawing/2014/main" id="{23C02220-7F79-41D9-B69D-0EE9AD2F9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6" name="Text Box 7">
          <a:extLst>
            <a:ext uri="{FF2B5EF4-FFF2-40B4-BE49-F238E27FC236}">
              <a16:creationId xmlns:a16="http://schemas.microsoft.com/office/drawing/2014/main" id="{132EB573-755F-4434-9609-596DA3D2E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8" name="Text Box 7">
          <a:extLst>
            <a:ext uri="{FF2B5EF4-FFF2-40B4-BE49-F238E27FC236}">
              <a16:creationId xmlns:a16="http://schemas.microsoft.com/office/drawing/2014/main" id="{34ADA662-6EBD-43F3-88F0-D2A656271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9" name="Text Box 7">
          <a:extLst>
            <a:ext uri="{FF2B5EF4-FFF2-40B4-BE49-F238E27FC236}">
              <a16:creationId xmlns:a16="http://schemas.microsoft.com/office/drawing/2014/main" id="{60E37E16-586C-499C-829B-27A9815FA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 name="Text Box 7">
          <a:extLst>
            <a:ext uri="{FF2B5EF4-FFF2-40B4-BE49-F238E27FC236}">
              <a16:creationId xmlns:a16="http://schemas.microsoft.com/office/drawing/2014/main" id="{924C71C6-56AD-4514-9750-CEF202FEC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1" name="Text Box 7">
          <a:extLst>
            <a:ext uri="{FF2B5EF4-FFF2-40B4-BE49-F238E27FC236}">
              <a16:creationId xmlns:a16="http://schemas.microsoft.com/office/drawing/2014/main" id="{BE4C56CD-7D39-40F4-9D18-87D6B6ED3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2" name="Text Box 7">
          <a:extLst>
            <a:ext uri="{FF2B5EF4-FFF2-40B4-BE49-F238E27FC236}">
              <a16:creationId xmlns:a16="http://schemas.microsoft.com/office/drawing/2014/main" id="{72933229-4370-4CE6-8EB3-E246BFA492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3" name="Text Box 7">
          <a:extLst>
            <a:ext uri="{FF2B5EF4-FFF2-40B4-BE49-F238E27FC236}">
              <a16:creationId xmlns:a16="http://schemas.microsoft.com/office/drawing/2014/main" id="{4146B155-2614-4CA3-9BD7-A43A1526E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4" name="Text Box 7">
          <a:extLst>
            <a:ext uri="{FF2B5EF4-FFF2-40B4-BE49-F238E27FC236}">
              <a16:creationId xmlns:a16="http://schemas.microsoft.com/office/drawing/2014/main" id="{67BB2A51-D0A2-4E0D-AB55-7CE1CAB6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 name="Text Box 7">
          <a:extLst>
            <a:ext uri="{FF2B5EF4-FFF2-40B4-BE49-F238E27FC236}">
              <a16:creationId xmlns:a16="http://schemas.microsoft.com/office/drawing/2014/main" id="{399CE2DA-6271-41E8-9BF7-9E5D0053A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 name="Text Box 7">
          <a:extLst>
            <a:ext uri="{FF2B5EF4-FFF2-40B4-BE49-F238E27FC236}">
              <a16:creationId xmlns:a16="http://schemas.microsoft.com/office/drawing/2014/main" id="{8DB30A88-C153-43B2-9B4D-0DC482A3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7" name="Text Box 7">
          <a:extLst>
            <a:ext uri="{FF2B5EF4-FFF2-40B4-BE49-F238E27FC236}">
              <a16:creationId xmlns:a16="http://schemas.microsoft.com/office/drawing/2014/main" id="{A9B33364-1632-424A-9FB0-BA88C2395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8" name="Text Box 7">
          <a:extLst>
            <a:ext uri="{FF2B5EF4-FFF2-40B4-BE49-F238E27FC236}">
              <a16:creationId xmlns:a16="http://schemas.microsoft.com/office/drawing/2014/main" id="{6BFDE5D2-8B04-4181-B64A-321EC8CCF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9" name="Text Box 7">
          <a:extLst>
            <a:ext uri="{FF2B5EF4-FFF2-40B4-BE49-F238E27FC236}">
              <a16:creationId xmlns:a16="http://schemas.microsoft.com/office/drawing/2014/main" id="{42BA8F57-4378-4DB6-8C27-8F4E7752C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0" name="Text Box 7">
          <a:extLst>
            <a:ext uri="{FF2B5EF4-FFF2-40B4-BE49-F238E27FC236}">
              <a16:creationId xmlns:a16="http://schemas.microsoft.com/office/drawing/2014/main" id="{42CA1F13-28FA-450C-8F66-207C67670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 name="Text Box 7">
          <a:extLst>
            <a:ext uri="{FF2B5EF4-FFF2-40B4-BE49-F238E27FC236}">
              <a16:creationId xmlns:a16="http://schemas.microsoft.com/office/drawing/2014/main" id="{B92554B2-C4B3-4827-AA00-7F9405672D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2" name="Text Box 7">
          <a:extLst>
            <a:ext uri="{FF2B5EF4-FFF2-40B4-BE49-F238E27FC236}">
              <a16:creationId xmlns:a16="http://schemas.microsoft.com/office/drawing/2014/main" id="{F4A2D180-0A30-4AB2-A345-1C7FCCF70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3" name="Text Box 7">
          <a:extLst>
            <a:ext uri="{FF2B5EF4-FFF2-40B4-BE49-F238E27FC236}">
              <a16:creationId xmlns:a16="http://schemas.microsoft.com/office/drawing/2014/main" id="{BD2D8292-FCE6-42E4-A18E-B9AAF2E7A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4" name="Text Box 7">
          <a:extLst>
            <a:ext uri="{FF2B5EF4-FFF2-40B4-BE49-F238E27FC236}">
              <a16:creationId xmlns:a16="http://schemas.microsoft.com/office/drawing/2014/main" id="{006F6031-3936-4C83-A256-1F0CE1C9F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5" name="Text Box 7">
          <a:extLst>
            <a:ext uri="{FF2B5EF4-FFF2-40B4-BE49-F238E27FC236}">
              <a16:creationId xmlns:a16="http://schemas.microsoft.com/office/drawing/2014/main" id="{3F77C368-4D2D-4E76-957D-F5A9F53ACB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 name="Text Box 7">
          <a:extLst>
            <a:ext uri="{FF2B5EF4-FFF2-40B4-BE49-F238E27FC236}">
              <a16:creationId xmlns:a16="http://schemas.microsoft.com/office/drawing/2014/main" id="{AFB2B2C6-AD78-4A7C-9FC0-0340455A6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 name="Text Box 7">
          <a:extLst>
            <a:ext uri="{FF2B5EF4-FFF2-40B4-BE49-F238E27FC236}">
              <a16:creationId xmlns:a16="http://schemas.microsoft.com/office/drawing/2014/main" id="{E8BE9956-9350-4BDE-A830-A3F98AEF7D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8" name="Text Box 7">
          <a:extLst>
            <a:ext uri="{FF2B5EF4-FFF2-40B4-BE49-F238E27FC236}">
              <a16:creationId xmlns:a16="http://schemas.microsoft.com/office/drawing/2014/main" id="{D3149217-3CC0-47FB-8E7B-3D7E4AA71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9" name="Text Box 7">
          <a:extLst>
            <a:ext uri="{FF2B5EF4-FFF2-40B4-BE49-F238E27FC236}">
              <a16:creationId xmlns:a16="http://schemas.microsoft.com/office/drawing/2014/main" id="{EC370582-9C67-4044-BE15-6EBBBEC1E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0" name="Text Box 7">
          <a:extLst>
            <a:ext uri="{FF2B5EF4-FFF2-40B4-BE49-F238E27FC236}">
              <a16:creationId xmlns:a16="http://schemas.microsoft.com/office/drawing/2014/main" id="{487CD67D-4420-4AAA-AE89-47D9CB5FC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1" name="Text Box 7">
          <a:extLst>
            <a:ext uri="{FF2B5EF4-FFF2-40B4-BE49-F238E27FC236}">
              <a16:creationId xmlns:a16="http://schemas.microsoft.com/office/drawing/2014/main" id="{DB5264DF-ED17-4A63-B6DD-21441D2C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 name="Text Box 7">
          <a:extLst>
            <a:ext uri="{FF2B5EF4-FFF2-40B4-BE49-F238E27FC236}">
              <a16:creationId xmlns:a16="http://schemas.microsoft.com/office/drawing/2014/main" id="{91DD8BFC-6BC9-473C-A00E-EE7B63E47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3" name="Text Box 7">
          <a:extLst>
            <a:ext uri="{FF2B5EF4-FFF2-40B4-BE49-F238E27FC236}">
              <a16:creationId xmlns:a16="http://schemas.microsoft.com/office/drawing/2014/main" id="{E4DC96A1-503F-4C08-B714-CE60874F3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4" name="Text Box 7">
          <a:extLst>
            <a:ext uri="{FF2B5EF4-FFF2-40B4-BE49-F238E27FC236}">
              <a16:creationId xmlns:a16="http://schemas.microsoft.com/office/drawing/2014/main" id="{F0649E68-EF40-4B1F-822D-5FA0939FC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5" name="Text Box 7">
          <a:extLst>
            <a:ext uri="{FF2B5EF4-FFF2-40B4-BE49-F238E27FC236}">
              <a16:creationId xmlns:a16="http://schemas.microsoft.com/office/drawing/2014/main" id="{7B1510A5-EFD2-4097-A981-6D6E4B368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6" name="Text Box 7">
          <a:extLst>
            <a:ext uri="{FF2B5EF4-FFF2-40B4-BE49-F238E27FC236}">
              <a16:creationId xmlns:a16="http://schemas.microsoft.com/office/drawing/2014/main" id="{1A746FAF-9DD0-4489-AF2D-D4CAF8617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7" name="Text Box 7">
          <a:extLst>
            <a:ext uri="{FF2B5EF4-FFF2-40B4-BE49-F238E27FC236}">
              <a16:creationId xmlns:a16="http://schemas.microsoft.com/office/drawing/2014/main" id="{F9D08EAF-A0F9-457F-B1C1-49339F089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8" name="Text Box 7">
          <a:extLst>
            <a:ext uri="{FF2B5EF4-FFF2-40B4-BE49-F238E27FC236}">
              <a16:creationId xmlns:a16="http://schemas.microsoft.com/office/drawing/2014/main" id="{09DF1EC3-7043-449C-B9E0-78B07AC90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9" name="Text Box 7">
          <a:extLst>
            <a:ext uri="{FF2B5EF4-FFF2-40B4-BE49-F238E27FC236}">
              <a16:creationId xmlns:a16="http://schemas.microsoft.com/office/drawing/2014/main" id="{83B8A0F0-70B4-4459-8960-F25F7B2B00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0" name="Text Box 7">
          <a:extLst>
            <a:ext uri="{FF2B5EF4-FFF2-40B4-BE49-F238E27FC236}">
              <a16:creationId xmlns:a16="http://schemas.microsoft.com/office/drawing/2014/main" id="{14E5ED44-83E7-4503-B17E-257095ED4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1" name="Text Box 7">
          <a:extLst>
            <a:ext uri="{FF2B5EF4-FFF2-40B4-BE49-F238E27FC236}">
              <a16:creationId xmlns:a16="http://schemas.microsoft.com/office/drawing/2014/main" id="{6BCECFC1-BACE-41E4-96C0-98E323087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2" name="Text Box 7">
          <a:extLst>
            <a:ext uri="{FF2B5EF4-FFF2-40B4-BE49-F238E27FC236}">
              <a16:creationId xmlns:a16="http://schemas.microsoft.com/office/drawing/2014/main" id="{B379B695-33BE-4D78-896C-50CD6146A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3" name="Text Box 7">
          <a:extLst>
            <a:ext uri="{FF2B5EF4-FFF2-40B4-BE49-F238E27FC236}">
              <a16:creationId xmlns:a16="http://schemas.microsoft.com/office/drawing/2014/main" id="{2D8EB7E9-B8CC-4DF3-8964-008682E27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4" name="Text Box 7">
          <a:extLst>
            <a:ext uri="{FF2B5EF4-FFF2-40B4-BE49-F238E27FC236}">
              <a16:creationId xmlns:a16="http://schemas.microsoft.com/office/drawing/2014/main" id="{038D5CCD-CE86-4E5D-B047-D0A7386AEC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5" name="Text Box 7">
          <a:extLst>
            <a:ext uri="{FF2B5EF4-FFF2-40B4-BE49-F238E27FC236}">
              <a16:creationId xmlns:a16="http://schemas.microsoft.com/office/drawing/2014/main" id="{D04B14DC-BF79-4D63-A904-A5EF0BF248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6" name="Text Box 7">
          <a:extLst>
            <a:ext uri="{FF2B5EF4-FFF2-40B4-BE49-F238E27FC236}">
              <a16:creationId xmlns:a16="http://schemas.microsoft.com/office/drawing/2014/main" id="{2B30BBCA-C0AF-4FDD-B8E7-F0D65286F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7" name="Text Box 7">
          <a:extLst>
            <a:ext uri="{FF2B5EF4-FFF2-40B4-BE49-F238E27FC236}">
              <a16:creationId xmlns:a16="http://schemas.microsoft.com/office/drawing/2014/main" id="{B8CE86FF-65D8-40FE-8126-52F73264C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8" name="Text Box 7">
          <a:extLst>
            <a:ext uri="{FF2B5EF4-FFF2-40B4-BE49-F238E27FC236}">
              <a16:creationId xmlns:a16="http://schemas.microsoft.com/office/drawing/2014/main" id="{FE30D622-84D0-4E84-B416-2A9496A909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89" name="Text Box 7">
          <a:extLst>
            <a:ext uri="{FF2B5EF4-FFF2-40B4-BE49-F238E27FC236}">
              <a16:creationId xmlns:a16="http://schemas.microsoft.com/office/drawing/2014/main" id="{88682A6A-1C24-46A2-8217-032EF0D5C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0" name="Text Box 7">
          <a:extLst>
            <a:ext uri="{FF2B5EF4-FFF2-40B4-BE49-F238E27FC236}">
              <a16:creationId xmlns:a16="http://schemas.microsoft.com/office/drawing/2014/main" id="{8C00B147-9156-479E-89C5-D5254B3A3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1" name="Text Box 7">
          <a:extLst>
            <a:ext uri="{FF2B5EF4-FFF2-40B4-BE49-F238E27FC236}">
              <a16:creationId xmlns:a16="http://schemas.microsoft.com/office/drawing/2014/main" id="{C342E434-14D1-4540-9452-949298892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2" name="Text Box 7">
          <a:extLst>
            <a:ext uri="{FF2B5EF4-FFF2-40B4-BE49-F238E27FC236}">
              <a16:creationId xmlns:a16="http://schemas.microsoft.com/office/drawing/2014/main" id="{3A8A316A-26FD-4551-94E1-F166319AE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3" name="Text Box 7">
          <a:extLst>
            <a:ext uri="{FF2B5EF4-FFF2-40B4-BE49-F238E27FC236}">
              <a16:creationId xmlns:a16="http://schemas.microsoft.com/office/drawing/2014/main" id="{D46C44B4-7CA5-40A0-9453-B5BC3D61B9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4" name="Text Box 7">
          <a:extLst>
            <a:ext uri="{FF2B5EF4-FFF2-40B4-BE49-F238E27FC236}">
              <a16:creationId xmlns:a16="http://schemas.microsoft.com/office/drawing/2014/main" id="{BB12CEBD-21BE-4588-86EF-AD2577A5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5" name="Text Box 7">
          <a:extLst>
            <a:ext uri="{FF2B5EF4-FFF2-40B4-BE49-F238E27FC236}">
              <a16:creationId xmlns:a16="http://schemas.microsoft.com/office/drawing/2014/main" id="{C98D7E52-697C-49DC-94EF-5859ACAE2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6" name="Text Box 7">
          <a:extLst>
            <a:ext uri="{FF2B5EF4-FFF2-40B4-BE49-F238E27FC236}">
              <a16:creationId xmlns:a16="http://schemas.microsoft.com/office/drawing/2014/main" id="{1E71F158-AECA-41EB-AB31-EA5FBB8E8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7" name="Text Box 7">
          <a:extLst>
            <a:ext uri="{FF2B5EF4-FFF2-40B4-BE49-F238E27FC236}">
              <a16:creationId xmlns:a16="http://schemas.microsoft.com/office/drawing/2014/main" id="{39191B3F-E14D-4E81-A8AC-CCFB8ED4F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8" name="Text Box 7">
          <a:extLst>
            <a:ext uri="{FF2B5EF4-FFF2-40B4-BE49-F238E27FC236}">
              <a16:creationId xmlns:a16="http://schemas.microsoft.com/office/drawing/2014/main" id="{DC8945D3-47F9-4EA1-8249-B3CD7EE05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99" name="Text Box 7">
          <a:extLst>
            <a:ext uri="{FF2B5EF4-FFF2-40B4-BE49-F238E27FC236}">
              <a16:creationId xmlns:a16="http://schemas.microsoft.com/office/drawing/2014/main" id="{E5F46F5B-A8A2-4DD7-8FE3-E389BE06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0" name="Text Box 7">
          <a:extLst>
            <a:ext uri="{FF2B5EF4-FFF2-40B4-BE49-F238E27FC236}">
              <a16:creationId xmlns:a16="http://schemas.microsoft.com/office/drawing/2014/main" id="{D9075489-6AB6-415F-8E91-DC7358192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1" name="Text Box 7">
          <a:extLst>
            <a:ext uri="{FF2B5EF4-FFF2-40B4-BE49-F238E27FC236}">
              <a16:creationId xmlns:a16="http://schemas.microsoft.com/office/drawing/2014/main" id="{247FEFD3-91BB-43F2-8F88-E7FB27D8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2" name="Text Box 7">
          <a:extLst>
            <a:ext uri="{FF2B5EF4-FFF2-40B4-BE49-F238E27FC236}">
              <a16:creationId xmlns:a16="http://schemas.microsoft.com/office/drawing/2014/main" id="{0FA35803-5F22-43E0-B15C-21BC9368E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3" name="Text Box 7">
          <a:extLst>
            <a:ext uri="{FF2B5EF4-FFF2-40B4-BE49-F238E27FC236}">
              <a16:creationId xmlns:a16="http://schemas.microsoft.com/office/drawing/2014/main" id="{1D469F34-CDA6-4490-8F63-D43291C6B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4" name="Text Box 7">
          <a:extLst>
            <a:ext uri="{FF2B5EF4-FFF2-40B4-BE49-F238E27FC236}">
              <a16:creationId xmlns:a16="http://schemas.microsoft.com/office/drawing/2014/main" id="{116AB450-5AEC-4FFB-ACCD-E4EA03634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5" name="Text Box 7">
          <a:extLst>
            <a:ext uri="{FF2B5EF4-FFF2-40B4-BE49-F238E27FC236}">
              <a16:creationId xmlns:a16="http://schemas.microsoft.com/office/drawing/2014/main" id="{36B04F3F-8845-4E07-AC4C-91E9D604A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6" name="Text Box 7">
          <a:extLst>
            <a:ext uri="{FF2B5EF4-FFF2-40B4-BE49-F238E27FC236}">
              <a16:creationId xmlns:a16="http://schemas.microsoft.com/office/drawing/2014/main" id="{201320B6-4FB1-4641-BF05-E3540D588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7" name="Text Box 7">
          <a:extLst>
            <a:ext uri="{FF2B5EF4-FFF2-40B4-BE49-F238E27FC236}">
              <a16:creationId xmlns:a16="http://schemas.microsoft.com/office/drawing/2014/main" id="{711DC61E-1563-452F-844D-4DA4BECF1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8" name="Text Box 7">
          <a:extLst>
            <a:ext uri="{FF2B5EF4-FFF2-40B4-BE49-F238E27FC236}">
              <a16:creationId xmlns:a16="http://schemas.microsoft.com/office/drawing/2014/main" id="{8948C727-612D-4A97-9D0E-4B3E7E359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09" name="Text Box 7">
          <a:extLst>
            <a:ext uri="{FF2B5EF4-FFF2-40B4-BE49-F238E27FC236}">
              <a16:creationId xmlns:a16="http://schemas.microsoft.com/office/drawing/2014/main" id="{957D39D5-3714-40A4-B441-1B240E3DC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0" name="Text Box 7">
          <a:extLst>
            <a:ext uri="{FF2B5EF4-FFF2-40B4-BE49-F238E27FC236}">
              <a16:creationId xmlns:a16="http://schemas.microsoft.com/office/drawing/2014/main" id="{295BDFF8-2A6F-4F60-B8A0-CDAA1E3A1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1" name="Text Box 7">
          <a:extLst>
            <a:ext uri="{FF2B5EF4-FFF2-40B4-BE49-F238E27FC236}">
              <a16:creationId xmlns:a16="http://schemas.microsoft.com/office/drawing/2014/main" id="{B3F779F1-D1D5-4045-BBF0-9552C74C82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2" name="Text Box 7">
          <a:extLst>
            <a:ext uri="{FF2B5EF4-FFF2-40B4-BE49-F238E27FC236}">
              <a16:creationId xmlns:a16="http://schemas.microsoft.com/office/drawing/2014/main" id="{1E00D525-F76F-4FEC-8DF5-8C98DBCB3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3" name="Text Box 7">
          <a:extLst>
            <a:ext uri="{FF2B5EF4-FFF2-40B4-BE49-F238E27FC236}">
              <a16:creationId xmlns:a16="http://schemas.microsoft.com/office/drawing/2014/main" id="{DE956831-25D3-43FD-9C19-09CC98FC8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4" name="Text Box 7">
          <a:extLst>
            <a:ext uri="{FF2B5EF4-FFF2-40B4-BE49-F238E27FC236}">
              <a16:creationId xmlns:a16="http://schemas.microsoft.com/office/drawing/2014/main" id="{0ADF49DB-82F1-4306-A54B-BB125FFC4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5" name="Text Box 7">
          <a:extLst>
            <a:ext uri="{FF2B5EF4-FFF2-40B4-BE49-F238E27FC236}">
              <a16:creationId xmlns:a16="http://schemas.microsoft.com/office/drawing/2014/main" id="{F91BE679-F2AD-4D2E-83D5-8AC45AAFB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6" name="Text Box 7">
          <a:extLst>
            <a:ext uri="{FF2B5EF4-FFF2-40B4-BE49-F238E27FC236}">
              <a16:creationId xmlns:a16="http://schemas.microsoft.com/office/drawing/2014/main" id="{CFDED996-4C48-4DAA-8704-121AEAFD7A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7" name="Text Box 7">
          <a:extLst>
            <a:ext uri="{FF2B5EF4-FFF2-40B4-BE49-F238E27FC236}">
              <a16:creationId xmlns:a16="http://schemas.microsoft.com/office/drawing/2014/main" id="{416CC157-094C-4DC0-802B-4F7F1B70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8" name="Text Box 7">
          <a:extLst>
            <a:ext uri="{FF2B5EF4-FFF2-40B4-BE49-F238E27FC236}">
              <a16:creationId xmlns:a16="http://schemas.microsoft.com/office/drawing/2014/main" id="{7462185A-D4D3-40EA-8549-9340607A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19" name="Text Box 7">
          <a:extLst>
            <a:ext uri="{FF2B5EF4-FFF2-40B4-BE49-F238E27FC236}">
              <a16:creationId xmlns:a16="http://schemas.microsoft.com/office/drawing/2014/main" id="{3BE8F740-7282-48A6-913A-EF8B0105A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0" name="Text Box 7">
          <a:extLst>
            <a:ext uri="{FF2B5EF4-FFF2-40B4-BE49-F238E27FC236}">
              <a16:creationId xmlns:a16="http://schemas.microsoft.com/office/drawing/2014/main" id="{F89B10F0-3F12-46B6-83FD-7FE79B73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1" name="Text Box 7">
          <a:extLst>
            <a:ext uri="{FF2B5EF4-FFF2-40B4-BE49-F238E27FC236}">
              <a16:creationId xmlns:a16="http://schemas.microsoft.com/office/drawing/2014/main" id="{F7E0ACBA-01BB-4627-B040-1B9CEBF75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2" name="Text Box 7">
          <a:extLst>
            <a:ext uri="{FF2B5EF4-FFF2-40B4-BE49-F238E27FC236}">
              <a16:creationId xmlns:a16="http://schemas.microsoft.com/office/drawing/2014/main" id="{35C63E30-B088-45B0-B7D8-A0B40AF8F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3" name="Text Box 7">
          <a:extLst>
            <a:ext uri="{FF2B5EF4-FFF2-40B4-BE49-F238E27FC236}">
              <a16:creationId xmlns:a16="http://schemas.microsoft.com/office/drawing/2014/main" id="{6B4D7C31-244F-458B-BE5F-CBD222EF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4" name="Text Box 7">
          <a:extLst>
            <a:ext uri="{FF2B5EF4-FFF2-40B4-BE49-F238E27FC236}">
              <a16:creationId xmlns:a16="http://schemas.microsoft.com/office/drawing/2014/main" id="{3EC8E22E-45D8-432A-BC43-06D45169F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5" name="Text Box 7">
          <a:extLst>
            <a:ext uri="{FF2B5EF4-FFF2-40B4-BE49-F238E27FC236}">
              <a16:creationId xmlns:a16="http://schemas.microsoft.com/office/drawing/2014/main" id="{B310C249-4FF1-4DF2-9588-82D971E1F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6" name="Text Box 7">
          <a:extLst>
            <a:ext uri="{FF2B5EF4-FFF2-40B4-BE49-F238E27FC236}">
              <a16:creationId xmlns:a16="http://schemas.microsoft.com/office/drawing/2014/main" id="{0A80F2D8-26D0-4C8E-BFB1-5F7366CC1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7" name="Text Box 7">
          <a:extLst>
            <a:ext uri="{FF2B5EF4-FFF2-40B4-BE49-F238E27FC236}">
              <a16:creationId xmlns:a16="http://schemas.microsoft.com/office/drawing/2014/main" id="{52F1F11D-09F7-428F-87EA-2512F421D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8" name="Text Box 7">
          <a:extLst>
            <a:ext uri="{FF2B5EF4-FFF2-40B4-BE49-F238E27FC236}">
              <a16:creationId xmlns:a16="http://schemas.microsoft.com/office/drawing/2014/main" id="{C4C5A1B8-3A51-4803-BEF2-943A0A4FB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29" name="Text Box 7">
          <a:extLst>
            <a:ext uri="{FF2B5EF4-FFF2-40B4-BE49-F238E27FC236}">
              <a16:creationId xmlns:a16="http://schemas.microsoft.com/office/drawing/2014/main" id="{C431A64B-B7F0-45BD-B0DE-43FD8CF56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0" name="Text Box 7">
          <a:extLst>
            <a:ext uri="{FF2B5EF4-FFF2-40B4-BE49-F238E27FC236}">
              <a16:creationId xmlns:a16="http://schemas.microsoft.com/office/drawing/2014/main" id="{3DFE9742-3A4B-4BE5-BCA4-E74EA6C65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1" name="Text Box 7">
          <a:extLst>
            <a:ext uri="{FF2B5EF4-FFF2-40B4-BE49-F238E27FC236}">
              <a16:creationId xmlns:a16="http://schemas.microsoft.com/office/drawing/2014/main" id="{7FE1B051-0E99-4968-A3A6-7E540F5D3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2" name="Text Box 7">
          <a:extLst>
            <a:ext uri="{FF2B5EF4-FFF2-40B4-BE49-F238E27FC236}">
              <a16:creationId xmlns:a16="http://schemas.microsoft.com/office/drawing/2014/main" id="{5D82B826-F513-45AF-92C2-B2C529F0D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3" name="Text Box 7">
          <a:extLst>
            <a:ext uri="{FF2B5EF4-FFF2-40B4-BE49-F238E27FC236}">
              <a16:creationId xmlns:a16="http://schemas.microsoft.com/office/drawing/2014/main" id="{5C36E58E-FA70-4B02-94BE-A5E536F94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4" name="Text Box 7">
          <a:extLst>
            <a:ext uri="{FF2B5EF4-FFF2-40B4-BE49-F238E27FC236}">
              <a16:creationId xmlns:a16="http://schemas.microsoft.com/office/drawing/2014/main" id="{F2214E6E-0529-463A-B0E5-81E8327D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5" name="Text Box 7">
          <a:extLst>
            <a:ext uri="{FF2B5EF4-FFF2-40B4-BE49-F238E27FC236}">
              <a16:creationId xmlns:a16="http://schemas.microsoft.com/office/drawing/2014/main" id="{F6778F4C-C147-4763-995D-72A9253CD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6" name="Text Box 7">
          <a:extLst>
            <a:ext uri="{FF2B5EF4-FFF2-40B4-BE49-F238E27FC236}">
              <a16:creationId xmlns:a16="http://schemas.microsoft.com/office/drawing/2014/main" id="{0EA47B97-CA7A-4156-82F9-DAFAEFD6A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7" name="Text Box 7">
          <a:extLst>
            <a:ext uri="{FF2B5EF4-FFF2-40B4-BE49-F238E27FC236}">
              <a16:creationId xmlns:a16="http://schemas.microsoft.com/office/drawing/2014/main" id="{C30EB25D-7ADD-4BFF-8ECB-7B18C0B82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8" name="Text Box 7">
          <a:extLst>
            <a:ext uri="{FF2B5EF4-FFF2-40B4-BE49-F238E27FC236}">
              <a16:creationId xmlns:a16="http://schemas.microsoft.com/office/drawing/2014/main" id="{DD698676-D26B-4A93-A848-02A7201D8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39" name="Text Box 7">
          <a:extLst>
            <a:ext uri="{FF2B5EF4-FFF2-40B4-BE49-F238E27FC236}">
              <a16:creationId xmlns:a16="http://schemas.microsoft.com/office/drawing/2014/main" id="{EED7FAFE-8746-4198-AF53-3DC6A63239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0" name="Text Box 7">
          <a:extLst>
            <a:ext uri="{FF2B5EF4-FFF2-40B4-BE49-F238E27FC236}">
              <a16:creationId xmlns:a16="http://schemas.microsoft.com/office/drawing/2014/main" id="{7010C286-6376-4A70-A726-69BCAD81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1" name="Text Box 7">
          <a:extLst>
            <a:ext uri="{FF2B5EF4-FFF2-40B4-BE49-F238E27FC236}">
              <a16:creationId xmlns:a16="http://schemas.microsoft.com/office/drawing/2014/main" id="{60C22FD9-64F4-4A94-B113-61C4A5C2F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2" name="Text Box 7">
          <a:extLst>
            <a:ext uri="{FF2B5EF4-FFF2-40B4-BE49-F238E27FC236}">
              <a16:creationId xmlns:a16="http://schemas.microsoft.com/office/drawing/2014/main" id="{E6A80A8B-7C9A-4CFC-8390-07346EFEC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3" name="Text Box 7">
          <a:extLst>
            <a:ext uri="{FF2B5EF4-FFF2-40B4-BE49-F238E27FC236}">
              <a16:creationId xmlns:a16="http://schemas.microsoft.com/office/drawing/2014/main" id="{FEA1CD3F-23A7-4053-8B34-964CDF23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4" name="Text Box 7">
          <a:extLst>
            <a:ext uri="{FF2B5EF4-FFF2-40B4-BE49-F238E27FC236}">
              <a16:creationId xmlns:a16="http://schemas.microsoft.com/office/drawing/2014/main" id="{DC258880-0FEE-4A1C-99D4-D017FE7B6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5" name="Text Box 7">
          <a:extLst>
            <a:ext uri="{FF2B5EF4-FFF2-40B4-BE49-F238E27FC236}">
              <a16:creationId xmlns:a16="http://schemas.microsoft.com/office/drawing/2014/main" id="{70D04111-8FAA-4AFC-8DDD-DDE328D0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6" name="Text Box 7">
          <a:extLst>
            <a:ext uri="{FF2B5EF4-FFF2-40B4-BE49-F238E27FC236}">
              <a16:creationId xmlns:a16="http://schemas.microsoft.com/office/drawing/2014/main" id="{598A55D3-0B24-4002-ADBB-22E98B0B8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7" name="Text Box 7">
          <a:extLst>
            <a:ext uri="{FF2B5EF4-FFF2-40B4-BE49-F238E27FC236}">
              <a16:creationId xmlns:a16="http://schemas.microsoft.com/office/drawing/2014/main" id="{118E872D-5743-4873-AA67-CAC80DE82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8" name="Text Box 7">
          <a:extLst>
            <a:ext uri="{FF2B5EF4-FFF2-40B4-BE49-F238E27FC236}">
              <a16:creationId xmlns:a16="http://schemas.microsoft.com/office/drawing/2014/main" id="{654357DD-AC9F-475D-9F72-D89764DD6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49" name="Text Box 7">
          <a:extLst>
            <a:ext uri="{FF2B5EF4-FFF2-40B4-BE49-F238E27FC236}">
              <a16:creationId xmlns:a16="http://schemas.microsoft.com/office/drawing/2014/main" id="{3CE66845-CC1F-4E94-8252-2C5BC4185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0" name="Text Box 7">
          <a:extLst>
            <a:ext uri="{FF2B5EF4-FFF2-40B4-BE49-F238E27FC236}">
              <a16:creationId xmlns:a16="http://schemas.microsoft.com/office/drawing/2014/main" id="{CCFF39B2-4A89-42BD-98B0-A4E6C84F1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1" name="Text Box 7">
          <a:extLst>
            <a:ext uri="{FF2B5EF4-FFF2-40B4-BE49-F238E27FC236}">
              <a16:creationId xmlns:a16="http://schemas.microsoft.com/office/drawing/2014/main" id="{1CEAF35A-9927-43AC-9B85-AE4CE88CDB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2" name="Text Box 7">
          <a:extLst>
            <a:ext uri="{FF2B5EF4-FFF2-40B4-BE49-F238E27FC236}">
              <a16:creationId xmlns:a16="http://schemas.microsoft.com/office/drawing/2014/main" id="{1E27AA7A-BBFC-456E-94AE-F0D7C373D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3" name="Text Box 7">
          <a:extLst>
            <a:ext uri="{FF2B5EF4-FFF2-40B4-BE49-F238E27FC236}">
              <a16:creationId xmlns:a16="http://schemas.microsoft.com/office/drawing/2014/main" id="{9AD49EBF-F7DC-4D8F-A13A-622470B4E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4" name="Text Box 7">
          <a:extLst>
            <a:ext uri="{FF2B5EF4-FFF2-40B4-BE49-F238E27FC236}">
              <a16:creationId xmlns:a16="http://schemas.microsoft.com/office/drawing/2014/main" id="{07470EB0-E5E7-4BF1-B973-2696455F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5" name="Text Box 7">
          <a:extLst>
            <a:ext uri="{FF2B5EF4-FFF2-40B4-BE49-F238E27FC236}">
              <a16:creationId xmlns:a16="http://schemas.microsoft.com/office/drawing/2014/main" id="{FDC3D574-879F-48CF-A274-8DD0AD338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6" name="Text Box 7">
          <a:extLst>
            <a:ext uri="{FF2B5EF4-FFF2-40B4-BE49-F238E27FC236}">
              <a16:creationId xmlns:a16="http://schemas.microsoft.com/office/drawing/2014/main" id="{08CBA6CC-8C74-4FA2-B166-8C3E5A582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7" name="Text Box 7">
          <a:extLst>
            <a:ext uri="{FF2B5EF4-FFF2-40B4-BE49-F238E27FC236}">
              <a16:creationId xmlns:a16="http://schemas.microsoft.com/office/drawing/2014/main" id="{8171EB75-B0E9-478F-BF9B-F32D25694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8" name="Text Box 7">
          <a:extLst>
            <a:ext uri="{FF2B5EF4-FFF2-40B4-BE49-F238E27FC236}">
              <a16:creationId xmlns:a16="http://schemas.microsoft.com/office/drawing/2014/main" id="{874E5785-E127-40D5-87EF-916AF490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59" name="Text Box 7">
          <a:extLst>
            <a:ext uri="{FF2B5EF4-FFF2-40B4-BE49-F238E27FC236}">
              <a16:creationId xmlns:a16="http://schemas.microsoft.com/office/drawing/2014/main" id="{953AE985-EAAD-491B-9492-41372637D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0" name="Text Box 7">
          <a:extLst>
            <a:ext uri="{FF2B5EF4-FFF2-40B4-BE49-F238E27FC236}">
              <a16:creationId xmlns:a16="http://schemas.microsoft.com/office/drawing/2014/main" id="{5B45FE26-8352-4C8E-9DD8-FE33D33EF4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1" name="Text Box 7">
          <a:extLst>
            <a:ext uri="{FF2B5EF4-FFF2-40B4-BE49-F238E27FC236}">
              <a16:creationId xmlns:a16="http://schemas.microsoft.com/office/drawing/2014/main" id="{7C8E19BD-7C08-4B42-9A6F-B81844EB8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2" name="Text Box 7">
          <a:extLst>
            <a:ext uri="{FF2B5EF4-FFF2-40B4-BE49-F238E27FC236}">
              <a16:creationId xmlns:a16="http://schemas.microsoft.com/office/drawing/2014/main" id="{72715F70-9435-469B-BDCB-A5733DA06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3" name="Text Box 7">
          <a:extLst>
            <a:ext uri="{FF2B5EF4-FFF2-40B4-BE49-F238E27FC236}">
              <a16:creationId xmlns:a16="http://schemas.microsoft.com/office/drawing/2014/main" id="{A8EC545D-7B6A-44F6-9D5F-9FCDE38BE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4" name="Text Box 7">
          <a:extLst>
            <a:ext uri="{FF2B5EF4-FFF2-40B4-BE49-F238E27FC236}">
              <a16:creationId xmlns:a16="http://schemas.microsoft.com/office/drawing/2014/main" id="{950334B0-28B5-4FD4-A9BD-359F541B3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5" name="Text Box 7">
          <a:extLst>
            <a:ext uri="{FF2B5EF4-FFF2-40B4-BE49-F238E27FC236}">
              <a16:creationId xmlns:a16="http://schemas.microsoft.com/office/drawing/2014/main" id="{8D653071-2B3F-4A1F-9B86-A4BFF92D6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6" name="Text Box 7">
          <a:extLst>
            <a:ext uri="{FF2B5EF4-FFF2-40B4-BE49-F238E27FC236}">
              <a16:creationId xmlns:a16="http://schemas.microsoft.com/office/drawing/2014/main" id="{D389B54D-094F-4BCF-9698-0647D6641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7" name="Text Box 7">
          <a:extLst>
            <a:ext uri="{FF2B5EF4-FFF2-40B4-BE49-F238E27FC236}">
              <a16:creationId xmlns:a16="http://schemas.microsoft.com/office/drawing/2014/main" id="{B9DBD604-432A-4BEF-A93E-D5AB7003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8" name="Text Box 7">
          <a:extLst>
            <a:ext uri="{FF2B5EF4-FFF2-40B4-BE49-F238E27FC236}">
              <a16:creationId xmlns:a16="http://schemas.microsoft.com/office/drawing/2014/main" id="{8BC00FD2-9E78-43F3-AAEE-6DC2E7715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69" name="Text Box 7">
          <a:extLst>
            <a:ext uri="{FF2B5EF4-FFF2-40B4-BE49-F238E27FC236}">
              <a16:creationId xmlns:a16="http://schemas.microsoft.com/office/drawing/2014/main" id="{B073CE84-8FF0-4C78-9208-507D3AF35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0" name="Text Box 7">
          <a:extLst>
            <a:ext uri="{FF2B5EF4-FFF2-40B4-BE49-F238E27FC236}">
              <a16:creationId xmlns:a16="http://schemas.microsoft.com/office/drawing/2014/main" id="{69ECA903-21B8-40B2-96FF-36D900324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1" name="Text Box 7">
          <a:extLst>
            <a:ext uri="{FF2B5EF4-FFF2-40B4-BE49-F238E27FC236}">
              <a16:creationId xmlns:a16="http://schemas.microsoft.com/office/drawing/2014/main" id="{2796AB52-8A00-4957-BC4F-476627C5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2" name="Text Box 7">
          <a:extLst>
            <a:ext uri="{FF2B5EF4-FFF2-40B4-BE49-F238E27FC236}">
              <a16:creationId xmlns:a16="http://schemas.microsoft.com/office/drawing/2014/main" id="{C74F2939-B0B2-4EBD-A2D4-59659BB0E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3" name="Text Box 7">
          <a:extLst>
            <a:ext uri="{FF2B5EF4-FFF2-40B4-BE49-F238E27FC236}">
              <a16:creationId xmlns:a16="http://schemas.microsoft.com/office/drawing/2014/main" id="{60A9AD90-C89C-4193-A8F2-374D35C88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4" name="Text Box 7">
          <a:extLst>
            <a:ext uri="{FF2B5EF4-FFF2-40B4-BE49-F238E27FC236}">
              <a16:creationId xmlns:a16="http://schemas.microsoft.com/office/drawing/2014/main" id="{CFCAA549-CFE7-4B6B-A33D-EDE9E3149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5" name="Text Box 7">
          <a:extLst>
            <a:ext uri="{FF2B5EF4-FFF2-40B4-BE49-F238E27FC236}">
              <a16:creationId xmlns:a16="http://schemas.microsoft.com/office/drawing/2014/main" id="{9EB0DDED-0896-4642-A0F1-43C61F664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6" name="Text Box 7">
          <a:extLst>
            <a:ext uri="{FF2B5EF4-FFF2-40B4-BE49-F238E27FC236}">
              <a16:creationId xmlns:a16="http://schemas.microsoft.com/office/drawing/2014/main" id="{1A146C97-ED33-4CB2-914D-3FB4BD5E4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7" name="Text Box 7">
          <a:extLst>
            <a:ext uri="{FF2B5EF4-FFF2-40B4-BE49-F238E27FC236}">
              <a16:creationId xmlns:a16="http://schemas.microsoft.com/office/drawing/2014/main" id="{6CCB988E-A0CF-4F05-B7C0-F14BFDCA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8" name="Text Box 7">
          <a:extLst>
            <a:ext uri="{FF2B5EF4-FFF2-40B4-BE49-F238E27FC236}">
              <a16:creationId xmlns:a16="http://schemas.microsoft.com/office/drawing/2014/main" id="{25CBAA3E-B24F-47CE-85FE-070672350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79" name="Text Box 7">
          <a:extLst>
            <a:ext uri="{FF2B5EF4-FFF2-40B4-BE49-F238E27FC236}">
              <a16:creationId xmlns:a16="http://schemas.microsoft.com/office/drawing/2014/main" id="{029DB67D-692F-4170-989E-A263F62BD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0" name="Text Box 7">
          <a:extLst>
            <a:ext uri="{FF2B5EF4-FFF2-40B4-BE49-F238E27FC236}">
              <a16:creationId xmlns:a16="http://schemas.microsoft.com/office/drawing/2014/main" id="{45F0597E-88FF-4723-B1BE-849B5086BD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1" name="Text Box 7">
          <a:extLst>
            <a:ext uri="{FF2B5EF4-FFF2-40B4-BE49-F238E27FC236}">
              <a16:creationId xmlns:a16="http://schemas.microsoft.com/office/drawing/2014/main" id="{64DFBD4B-ACE1-44D0-AC59-61EF1695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2" name="Text Box 7">
          <a:extLst>
            <a:ext uri="{FF2B5EF4-FFF2-40B4-BE49-F238E27FC236}">
              <a16:creationId xmlns:a16="http://schemas.microsoft.com/office/drawing/2014/main" id="{2934EA47-1E69-4418-B5D6-3EB2726F8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3" name="Text Box 7">
          <a:extLst>
            <a:ext uri="{FF2B5EF4-FFF2-40B4-BE49-F238E27FC236}">
              <a16:creationId xmlns:a16="http://schemas.microsoft.com/office/drawing/2014/main" id="{2B60EB4A-A323-4538-A9B5-6FBAF052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4" name="Text Box 7">
          <a:extLst>
            <a:ext uri="{FF2B5EF4-FFF2-40B4-BE49-F238E27FC236}">
              <a16:creationId xmlns:a16="http://schemas.microsoft.com/office/drawing/2014/main" id="{B5B9DF3B-DA8E-4F38-8DD4-B08BA6C4A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5" name="Text Box 7">
          <a:extLst>
            <a:ext uri="{FF2B5EF4-FFF2-40B4-BE49-F238E27FC236}">
              <a16:creationId xmlns:a16="http://schemas.microsoft.com/office/drawing/2014/main" id="{FD491E50-268F-4170-A3E6-8F074DD55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6" name="Text Box 7">
          <a:extLst>
            <a:ext uri="{FF2B5EF4-FFF2-40B4-BE49-F238E27FC236}">
              <a16:creationId xmlns:a16="http://schemas.microsoft.com/office/drawing/2014/main" id="{D368828C-2ACB-400A-A1F0-D91C2E32C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7" name="Text Box 7">
          <a:extLst>
            <a:ext uri="{FF2B5EF4-FFF2-40B4-BE49-F238E27FC236}">
              <a16:creationId xmlns:a16="http://schemas.microsoft.com/office/drawing/2014/main" id="{0E89C70D-64D6-4F41-8507-E9849A040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8" name="Text Box 7">
          <a:extLst>
            <a:ext uri="{FF2B5EF4-FFF2-40B4-BE49-F238E27FC236}">
              <a16:creationId xmlns:a16="http://schemas.microsoft.com/office/drawing/2014/main" id="{66E57AAA-D6AF-4A43-9872-2D81844DE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89" name="Text Box 7">
          <a:extLst>
            <a:ext uri="{FF2B5EF4-FFF2-40B4-BE49-F238E27FC236}">
              <a16:creationId xmlns:a16="http://schemas.microsoft.com/office/drawing/2014/main" id="{DC13C1D6-C221-4C2E-BA06-2CD4A993E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0" name="Text Box 7">
          <a:extLst>
            <a:ext uri="{FF2B5EF4-FFF2-40B4-BE49-F238E27FC236}">
              <a16:creationId xmlns:a16="http://schemas.microsoft.com/office/drawing/2014/main" id="{49290F8F-7CA0-4F5D-8BBB-1BE55D167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1" name="Text Box 7">
          <a:extLst>
            <a:ext uri="{FF2B5EF4-FFF2-40B4-BE49-F238E27FC236}">
              <a16:creationId xmlns:a16="http://schemas.microsoft.com/office/drawing/2014/main" id="{56C6F1C1-65A7-4F9D-A314-B8FA5550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2" name="Text Box 7">
          <a:extLst>
            <a:ext uri="{FF2B5EF4-FFF2-40B4-BE49-F238E27FC236}">
              <a16:creationId xmlns:a16="http://schemas.microsoft.com/office/drawing/2014/main" id="{88F3C1E3-F8DC-40C1-A660-A3B469042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3" name="Text Box 7">
          <a:extLst>
            <a:ext uri="{FF2B5EF4-FFF2-40B4-BE49-F238E27FC236}">
              <a16:creationId xmlns:a16="http://schemas.microsoft.com/office/drawing/2014/main" id="{E181B1EA-36EF-4FB9-91AA-7889B60040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4" name="Text Box 7">
          <a:extLst>
            <a:ext uri="{FF2B5EF4-FFF2-40B4-BE49-F238E27FC236}">
              <a16:creationId xmlns:a16="http://schemas.microsoft.com/office/drawing/2014/main" id="{13647F90-380A-4DBD-9E93-33CEE54B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5" name="Text Box 7">
          <a:extLst>
            <a:ext uri="{FF2B5EF4-FFF2-40B4-BE49-F238E27FC236}">
              <a16:creationId xmlns:a16="http://schemas.microsoft.com/office/drawing/2014/main" id="{27E8AAF4-16AC-48DA-B261-A8BA9A2DE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6" name="Text Box 7">
          <a:extLst>
            <a:ext uri="{FF2B5EF4-FFF2-40B4-BE49-F238E27FC236}">
              <a16:creationId xmlns:a16="http://schemas.microsoft.com/office/drawing/2014/main" id="{3C5913DD-4BC5-4C49-8419-5E213FE24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7" name="Text Box 7">
          <a:extLst>
            <a:ext uri="{FF2B5EF4-FFF2-40B4-BE49-F238E27FC236}">
              <a16:creationId xmlns:a16="http://schemas.microsoft.com/office/drawing/2014/main" id="{B775E1E1-47CD-4E65-B884-336F4EFD1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8" name="Text Box 7">
          <a:extLst>
            <a:ext uri="{FF2B5EF4-FFF2-40B4-BE49-F238E27FC236}">
              <a16:creationId xmlns:a16="http://schemas.microsoft.com/office/drawing/2014/main" id="{0DDF9E45-B988-420A-B452-E8C44BFD5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799" name="Text Box 7">
          <a:extLst>
            <a:ext uri="{FF2B5EF4-FFF2-40B4-BE49-F238E27FC236}">
              <a16:creationId xmlns:a16="http://schemas.microsoft.com/office/drawing/2014/main" id="{F9F79743-47C8-49CE-9FC3-AFA68CBA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0" name="Text Box 7">
          <a:extLst>
            <a:ext uri="{FF2B5EF4-FFF2-40B4-BE49-F238E27FC236}">
              <a16:creationId xmlns:a16="http://schemas.microsoft.com/office/drawing/2014/main" id="{7473F35A-B5A1-4AB6-8B72-F3C47F07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1" name="Text Box 7">
          <a:extLst>
            <a:ext uri="{FF2B5EF4-FFF2-40B4-BE49-F238E27FC236}">
              <a16:creationId xmlns:a16="http://schemas.microsoft.com/office/drawing/2014/main" id="{015E9B77-A120-48F3-A6F5-A1779973C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2" name="Text Box 7">
          <a:extLst>
            <a:ext uri="{FF2B5EF4-FFF2-40B4-BE49-F238E27FC236}">
              <a16:creationId xmlns:a16="http://schemas.microsoft.com/office/drawing/2014/main" id="{C05E2129-DCA0-4397-A502-AE9EBECC4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3" name="Text Box 7">
          <a:extLst>
            <a:ext uri="{FF2B5EF4-FFF2-40B4-BE49-F238E27FC236}">
              <a16:creationId xmlns:a16="http://schemas.microsoft.com/office/drawing/2014/main" id="{8DDC8567-CA79-4EB2-AFC9-814DEC726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4" name="Text Box 7">
          <a:extLst>
            <a:ext uri="{FF2B5EF4-FFF2-40B4-BE49-F238E27FC236}">
              <a16:creationId xmlns:a16="http://schemas.microsoft.com/office/drawing/2014/main" id="{A5C12C17-A6D2-42C7-AAC9-82A924CC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5" name="Text Box 7">
          <a:extLst>
            <a:ext uri="{FF2B5EF4-FFF2-40B4-BE49-F238E27FC236}">
              <a16:creationId xmlns:a16="http://schemas.microsoft.com/office/drawing/2014/main" id="{16C84581-57C7-4682-ABF0-51D57AF79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6" name="Text Box 7">
          <a:extLst>
            <a:ext uri="{FF2B5EF4-FFF2-40B4-BE49-F238E27FC236}">
              <a16:creationId xmlns:a16="http://schemas.microsoft.com/office/drawing/2014/main" id="{86B4197D-3860-4179-AF29-3A97748B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7" name="Text Box 7">
          <a:extLst>
            <a:ext uri="{FF2B5EF4-FFF2-40B4-BE49-F238E27FC236}">
              <a16:creationId xmlns:a16="http://schemas.microsoft.com/office/drawing/2014/main" id="{38D70B22-2076-4D77-9A6D-802C0FAE9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8" name="Text Box 7">
          <a:extLst>
            <a:ext uri="{FF2B5EF4-FFF2-40B4-BE49-F238E27FC236}">
              <a16:creationId xmlns:a16="http://schemas.microsoft.com/office/drawing/2014/main" id="{29C02E67-24E9-41A4-A10F-9E8E9FBBF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09" name="Text Box 7">
          <a:extLst>
            <a:ext uri="{FF2B5EF4-FFF2-40B4-BE49-F238E27FC236}">
              <a16:creationId xmlns:a16="http://schemas.microsoft.com/office/drawing/2014/main" id="{190BD371-0AB6-42BA-9465-D6D5D17BB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0" name="Text Box 7">
          <a:extLst>
            <a:ext uri="{FF2B5EF4-FFF2-40B4-BE49-F238E27FC236}">
              <a16:creationId xmlns:a16="http://schemas.microsoft.com/office/drawing/2014/main" id="{A8B3B582-E6D0-4111-A4C1-7DD5E2FF9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1" name="Text Box 7">
          <a:extLst>
            <a:ext uri="{FF2B5EF4-FFF2-40B4-BE49-F238E27FC236}">
              <a16:creationId xmlns:a16="http://schemas.microsoft.com/office/drawing/2014/main" id="{348067DE-08E8-4BDA-B1DB-DEB288B8E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2" name="Text Box 7">
          <a:extLst>
            <a:ext uri="{FF2B5EF4-FFF2-40B4-BE49-F238E27FC236}">
              <a16:creationId xmlns:a16="http://schemas.microsoft.com/office/drawing/2014/main" id="{188058AF-EF88-47A3-8B50-A037AE2CA1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3" name="Text Box 7">
          <a:extLst>
            <a:ext uri="{FF2B5EF4-FFF2-40B4-BE49-F238E27FC236}">
              <a16:creationId xmlns:a16="http://schemas.microsoft.com/office/drawing/2014/main" id="{677E7B61-DE2F-42E4-807F-268145C06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4" name="Text Box 7">
          <a:extLst>
            <a:ext uri="{FF2B5EF4-FFF2-40B4-BE49-F238E27FC236}">
              <a16:creationId xmlns:a16="http://schemas.microsoft.com/office/drawing/2014/main" id="{D00C14FE-0DA2-48D7-A07B-2C706CC3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5" name="Text Box 7">
          <a:extLst>
            <a:ext uri="{FF2B5EF4-FFF2-40B4-BE49-F238E27FC236}">
              <a16:creationId xmlns:a16="http://schemas.microsoft.com/office/drawing/2014/main" id="{25837D63-6879-4FBC-AA9F-9A407D20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6" name="Text Box 7">
          <a:extLst>
            <a:ext uri="{FF2B5EF4-FFF2-40B4-BE49-F238E27FC236}">
              <a16:creationId xmlns:a16="http://schemas.microsoft.com/office/drawing/2014/main" id="{EDB0469A-AA84-41B0-BC2F-5B577D9D2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7" name="Text Box 7">
          <a:extLst>
            <a:ext uri="{FF2B5EF4-FFF2-40B4-BE49-F238E27FC236}">
              <a16:creationId xmlns:a16="http://schemas.microsoft.com/office/drawing/2014/main" id="{68ED40BF-A404-46EA-9878-737D2AA56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8" name="Text Box 7">
          <a:extLst>
            <a:ext uri="{FF2B5EF4-FFF2-40B4-BE49-F238E27FC236}">
              <a16:creationId xmlns:a16="http://schemas.microsoft.com/office/drawing/2014/main" id="{BD372D25-41CD-47A9-88CD-6DDEB251AB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19" name="Text Box 7">
          <a:extLst>
            <a:ext uri="{FF2B5EF4-FFF2-40B4-BE49-F238E27FC236}">
              <a16:creationId xmlns:a16="http://schemas.microsoft.com/office/drawing/2014/main" id="{D1E1B659-CE40-4302-9DDB-25BFA65E4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0" name="Text Box 7">
          <a:extLst>
            <a:ext uri="{FF2B5EF4-FFF2-40B4-BE49-F238E27FC236}">
              <a16:creationId xmlns:a16="http://schemas.microsoft.com/office/drawing/2014/main" id="{FA0EF33C-5511-4E03-9DFA-682631381B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1" name="Text Box 7">
          <a:extLst>
            <a:ext uri="{FF2B5EF4-FFF2-40B4-BE49-F238E27FC236}">
              <a16:creationId xmlns:a16="http://schemas.microsoft.com/office/drawing/2014/main" id="{05A64DCC-ED4B-45BC-90F9-DF50231B7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2" name="Text Box 7">
          <a:extLst>
            <a:ext uri="{FF2B5EF4-FFF2-40B4-BE49-F238E27FC236}">
              <a16:creationId xmlns:a16="http://schemas.microsoft.com/office/drawing/2014/main" id="{C1487660-4F6D-4105-B0DF-1F3631EF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3" name="Text Box 7">
          <a:extLst>
            <a:ext uri="{FF2B5EF4-FFF2-40B4-BE49-F238E27FC236}">
              <a16:creationId xmlns:a16="http://schemas.microsoft.com/office/drawing/2014/main" id="{D2512C25-ED07-4CF9-B35F-68A299B08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4" name="Text Box 7">
          <a:extLst>
            <a:ext uri="{FF2B5EF4-FFF2-40B4-BE49-F238E27FC236}">
              <a16:creationId xmlns:a16="http://schemas.microsoft.com/office/drawing/2014/main" id="{2687E0E9-FFD6-4F32-B0E1-BF345FDB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5" name="Text Box 7">
          <a:extLst>
            <a:ext uri="{FF2B5EF4-FFF2-40B4-BE49-F238E27FC236}">
              <a16:creationId xmlns:a16="http://schemas.microsoft.com/office/drawing/2014/main" id="{CD41013E-E2C5-4BA7-AAAD-4DB4DD294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6" name="Text Box 7">
          <a:extLst>
            <a:ext uri="{FF2B5EF4-FFF2-40B4-BE49-F238E27FC236}">
              <a16:creationId xmlns:a16="http://schemas.microsoft.com/office/drawing/2014/main" id="{57521561-30E3-4935-B346-B89F33CE5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7" name="Text Box 7">
          <a:extLst>
            <a:ext uri="{FF2B5EF4-FFF2-40B4-BE49-F238E27FC236}">
              <a16:creationId xmlns:a16="http://schemas.microsoft.com/office/drawing/2014/main" id="{AF21D0D4-86E2-4D24-B5E6-F607053FF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8" name="Text Box 7">
          <a:extLst>
            <a:ext uri="{FF2B5EF4-FFF2-40B4-BE49-F238E27FC236}">
              <a16:creationId xmlns:a16="http://schemas.microsoft.com/office/drawing/2014/main" id="{C11C66EA-ED86-47A7-B469-93BD3F8172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29" name="Text Box 7">
          <a:extLst>
            <a:ext uri="{FF2B5EF4-FFF2-40B4-BE49-F238E27FC236}">
              <a16:creationId xmlns:a16="http://schemas.microsoft.com/office/drawing/2014/main" id="{17AC4B8F-0DC5-4360-B296-FA882B49E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0" name="Text Box 7">
          <a:extLst>
            <a:ext uri="{FF2B5EF4-FFF2-40B4-BE49-F238E27FC236}">
              <a16:creationId xmlns:a16="http://schemas.microsoft.com/office/drawing/2014/main" id="{AE009971-0276-48C5-8506-F9367EC717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1" name="Text Box 7">
          <a:extLst>
            <a:ext uri="{FF2B5EF4-FFF2-40B4-BE49-F238E27FC236}">
              <a16:creationId xmlns:a16="http://schemas.microsoft.com/office/drawing/2014/main" id="{ECE36884-BD16-4F76-9284-999CB167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2" name="Text Box 7">
          <a:extLst>
            <a:ext uri="{FF2B5EF4-FFF2-40B4-BE49-F238E27FC236}">
              <a16:creationId xmlns:a16="http://schemas.microsoft.com/office/drawing/2014/main" id="{F5968FF6-83A1-453E-B66C-8DF74EF7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3" name="Text Box 7">
          <a:extLst>
            <a:ext uri="{FF2B5EF4-FFF2-40B4-BE49-F238E27FC236}">
              <a16:creationId xmlns:a16="http://schemas.microsoft.com/office/drawing/2014/main" id="{278988EC-AFAB-4E90-83E9-E19609351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4" name="Text Box 7">
          <a:extLst>
            <a:ext uri="{FF2B5EF4-FFF2-40B4-BE49-F238E27FC236}">
              <a16:creationId xmlns:a16="http://schemas.microsoft.com/office/drawing/2014/main" id="{964E52F8-C514-48D4-B9F2-1B5C8DDF5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5" name="Text Box 7">
          <a:extLst>
            <a:ext uri="{FF2B5EF4-FFF2-40B4-BE49-F238E27FC236}">
              <a16:creationId xmlns:a16="http://schemas.microsoft.com/office/drawing/2014/main" id="{A295F5A3-284A-43F6-9C49-88758AEA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6" name="Text Box 7">
          <a:extLst>
            <a:ext uri="{FF2B5EF4-FFF2-40B4-BE49-F238E27FC236}">
              <a16:creationId xmlns:a16="http://schemas.microsoft.com/office/drawing/2014/main" id="{A109D5E1-1B0E-413A-B1E1-F2639960B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7" name="Text Box 7">
          <a:extLst>
            <a:ext uri="{FF2B5EF4-FFF2-40B4-BE49-F238E27FC236}">
              <a16:creationId xmlns:a16="http://schemas.microsoft.com/office/drawing/2014/main" id="{B8C97772-681D-4956-936F-E8790EEFE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8" name="Text Box 7">
          <a:extLst>
            <a:ext uri="{FF2B5EF4-FFF2-40B4-BE49-F238E27FC236}">
              <a16:creationId xmlns:a16="http://schemas.microsoft.com/office/drawing/2014/main" id="{773B2141-985D-4FCB-9048-E5685A223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39" name="Text Box 7">
          <a:extLst>
            <a:ext uri="{FF2B5EF4-FFF2-40B4-BE49-F238E27FC236}">
              <a16:creationId xmlns:a16="http://schemas.microsoft.com/office/drawing/2014/main" id="{3EEC02C3-705A-4BBE-A4E2-E9F97D57F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0" name="Text Box 7">
          <a:extLst>
            <a:ext uri="{FF2B5EF4-FFF2-40B4-BE49-F238E27FC236}">
              <a16:creationId xmlns:a16="http://schemas.microsoft.com/office/drawing/2014/main" id="{8A033FBD-39D6-4B15-B084-75A57E5F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1" name="Text Box 7">
          <a:extLst>
            <a:ext uri="{FF2B5EF4-FFF2-40B4-BE49-F238E27FC236}">
              <a16:creationId xmlns:a16="http://schemas.microsoft.com/office/drawing/2014/main" id="{9376F76D-A4F7-4A7F-AD2B-728C223AB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2" name="Text Box 7">
          <a:extLst>
            <a:ext uri="{FF2B5EF4-FFF2-40B4-BE49-F238E27FC236}">
              <a16:creationId xmlns:a16="http://schemas.microsoft.com/office/drawing/2014/main" id="{A4F31657-867D-49D6-B2D3-D53D6B4C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3" name="Text Box 7">
          <a:extLst>
            <a:ext uri="{FF2B5EF4-FFF2-40B4-BE49-F238E27FC236}">
              <a16:creationId xmlns:a16="http://schemas.microsoft.com/office/drawing/2014/main" id="{2EE323AF-DD0F-43C9-B331-1ED36321A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4" name="Text Box 7">
          <a:extLst>
            <a:ext uri="{FF2B5EF4-FFF2-40B4-BE49-F238E27FC236}">
              <a16:creationId xmlns:a16="http://schemas.microsoft.com/office/drawing/2014/main" id="{EB4DB80A-FB72-41AF-AFCE-CFEAE66241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5" name="Text Box 7">
          <a:extLst>
            <a:ext uri="{FF2B5EF4-FFF2-40B4-BE49-F238E27FC236}">
              <a16:creationId xmlns:a16="http://schemas.microsoft.com/office/drawing/2014/main" id="{8E521EFE-C4F9-4604-80BC-4E09CD7C2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6" name="Text Box 7">
          <a:extLst>
            <a:ext uri="{FF2B5EF4-FFF2-40B4-BE49-F238E27FC236}">
              <a16:creationId xmlns:a16="http://schemas.microsoft.com/office/drawing/2014/main" id="{F4691DFB-DAD0-4E59-9810-A5C942B86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7" name="Text Box 7">
          <a:extLst>
            <a:ext uri="{FF2B5EF4-FFF2-40B4-BE49-F238E27FC236}">
              <a16:creationId xmlns:a16="http://schemas.microsoft.com/office/drawing/2014/main" id="{B81CC821-EDC6-4D3F-B8D7-EF24A30BC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8" name="Text Box 7">
          <a:extLst>
            <a:ext uri="{FF2B5EF4-FFF2-40B4-BE49-F238E27FC236}">
              <a16:creationId xmlns:a16="http://schemas.microsoft.com/office/drawing/2014/main" id="{2750EC18-4E89-463B-AB52-84848D891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49" name="Text Box 7">
          <a:extLst>
            <a:ext uri="{FF2B5EF4-FFF2-40B4-BE49-F238E27FC236}">
              <a16:creationId xmlns:a16="http://schemas.microsoft.com/office/drawing/2014/main" id="{0E709A18-D9E1-4098-8073-22CD2B7C4C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0" name="Text Box 7">
          <a:extLst>
            <a:ext uri="{FF2B5EF4-FFF2-40B4-BE49-F238E27FC236}">
              <a16:creationId xmlns:a16="http://schemas.microsoft.com/office/drawing/2014/main" id="{21B74665-B508-4FF8-A311-DEA6E4464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1" name="Text Box 7">
          <a:extLst>
            <a:ext uri="{FF2B5EF4-FFF2-40B4-BE49-F238E27FC236}">
              <a16:creationId xmlns:a16="http://schemas.microsoft.com/office/drawing/2014/main" id="{65CDEEC4-03BE-4FB5-938C-74A2E3AB4B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2" name="Text Box 7">
          <a:extLst>
            <a:ext uri="{FF2B5EF4-FFF2-40B4-BE49-F238E27FC236}">
              <a16:creationId xmlns:a16="http://schemas.microsoft.com/office/drawing/2014/main" id="{97E611D2-6C3A-4898-9302-C0B0CDD71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3" name="Text Box 7">
          <a:extLst>
            <a:ext uri="{FF2B5EF4-FFF2-40B4-BE49-F238E27FC236}">
              <a16:creationId xmlns:a16="http://schemas.microsoft.com/office/drawing/2014/main" id="{131B360E-9D91-4E5C-9A59-7E04DFD0A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4" name="Text Box 7">
          <a:extLst>
            <a:ext uri="{FF2B5EF4-FFF2-40B4-BE49-F238E27FC236}">
              <a16:creationId xmlns:a16="http://schemas.microsoft.com/office/drawing/2014/main" id="{2FDD98BA-CF66-4552-A295-BCEC2D4E6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5" name="Text Box 7">
          <a:extLst>
            <a:ext uri="{FF2B5EF4-FFF2-40B4-BE49-F238E27FC236}">
              <a16:creationId xmlns:a16="http://schemas.microsoft.com/office/drawing/2014/main" id="{A4FDB184-5003-40E6-9E6B-D783DFDCB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7" name="Text Box 7">
          <a:extLst>
            <a:ext uri="{FF2B5EF4-FFF2-40B4-BE49-F238E27FC236}">
              <a16:creationId xmlns:a16="http://schemas.microsoft.com/office/drawing/2014/main" id="{CDDA3868-857C-4515-894D-51819FA74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8" name="Text Box 7">
          <a:extLst>
            <a:ext uri="{FF2B5EF4-FFF2-40B4-BE49-F238E27FC236}">
              <a16:creationId xmlns:a16="http://schemas.microsoft.com/office/drawing/2014/main" id="{3E849849-5A44-4C4B-9B71-8D113D247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59" name="Text Box 7">
          <a:extLst>
            <a:ext uri="{FF2B5EF4-FFF2-40B4-BE49-F238E27FC236}">
              <a16:creationId xmlns:a16="http://schemas.microsoft.com/office/drawing/2014/main" id="{565C897B-A08D-4635-B614-09B731CFC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0" name="Text Box 7">
          <a:extLst>
            <a:ext uri="{FF2B5EF4-FFF2-40B4-BE49-F238E27FC236}">
              <a16:creationId xmlns:a16="http://schemas.microsoft.com/office/drawing/2014/main" id="{BDB55B45-258E-4471-B09D-961CF149C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1" name="Text Box 7">
          <a:extLst>
            <a:ext uri="{FF2B5EF4-FFF2-40B4-BE49-F238E27FC236}">
              <a16:creationId xmlns:a16="http://schemas.microsoft.com/office/drawing/2014/main" id="{7686773B-7085-430A-BF50-7960DD9F8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2" name="Text Box 7">
          <a:extLst>
            <a:ext uri="{FF2B5EF4-FFF2-40B4-BE49-F238E27FC236}">
              <a16:creationId xmlns:a16="http://schemas.microsoft.com/office/drawing/2014/main" id="{7A190991-ADC9-4D4E-8F9A-E4967FC32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3" name="Text Box 7">
          <a:extLst>
            <a:ext uri="{FF2B5EF4-FFF2-40B4-BE49-F238E27FC236}">
              <a16:creationId xmlns:a16="http://schemas.microsoft.com/office/drawing/2014/main" id="{70C00735-46EC-4251-87DD-110E250EB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4" name="Text Box 7">
          <a:extLst>
            <a:ext uri="{FF2B5EF4-FFF2-40B4-BE49-F238E27FC236}">
              <a16:creationId xmlns:a16="http://schemas.microsoft.com/office/drawing/2014/main" id="{462A6C7E-F141-4A7A-92AF-B99D20874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5" name="Text Box 7">
          <a:extLst>
            <a:ext uri="{FF2B5EF4-FFF2-40B4-BE49-F238E27FC236}">
              <a16:creationId xmlns:a16="http://schemas.microsoft.com/office/drawing/2014/main" id="{DA8F2D66-6E19-4FBC-8E0B-AC188E2E7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6" name="Text Box 7">
          <a:extLst>
            <a:ext uri="{FF2B5EF4-FFF2-40B4-BE49-F238E27FC236}">
              <a16:creationId xmlns:a16="http://schemas.microsoft.com/office/drawing/2014/main" id="{89AC18E9-891A-4BFD-9134-BCB02C270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7" name="Text Box 7">
          <a:extLst>
            <a:ext uri="{FF2B5EF4-FFF2-40B4-BE49-F238E27FC236}">
              <a16:creationId xmlns:a16="http://schemas.microsoft.com/office/drawing/2014/main" id="{F462B166-F7F7-4BAE-B615-86419248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8" name="Text Box 7">
          <a:extLst>
            <a:ext uri="{FF2B5EF4-FFF2-40B4-BE49-F238E27FC236}">
              <a16:creationId xmlns:a16="http://schemas.microsoft.com/office/drawing/2014/main" id="{1C8156E2-3BD0-48AC-BB4B-466A700AF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69" name="Text Box 7">
          <a:extLst>
            <a:ext uri="{FF2B5EF4-FFF2-40B4-BE49-F238E27FC236}">
              <a16:creationId xmlns:a16="http://schemas.microsoft.com/office/drawing/2014/main" id="{62E853C1-25DF-4E4B-A8CE-A2507A846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0" name="Text Box 7">
          <a:extLst>
            <a:ext uri="{FF2B5EF4-FFF2-40B4-BE49-F238E27FC236}">
              <a16:creationId xmlns:a16="http://schemas.microsoft.com/office/drawing/2014/main" id="{C1A8CC24-8150-42FA-B240-ED07938E5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1" name="Text Box 7">
          <a:extLst>
            <a:ext uri="{FF2B5EF4-FFF2-40B4-BE49-F238E27FC236}">
              <a16:creationId xmlns:a16="http://schemas.microsoft.com/office/drawing/2014/main" id="{4D5ABE4A-385A-4E31-B4BD-69C37BE04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2" name="Text Box 7">
          <a:extLst>
            <a:ext uri="{FF2B5EF4-FFF2-40B4-BE49-F238E27FC236}">
              <a16:creationId xmlns:a16="http://schemas.microsoft.com/office/drawing/2014/main" id="{C1386901-FA26-41CC-ACA3-C383FEBAA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3" name="Text Box 7">
          <a:extLst>
            <a:ext uri="{FF2B5EF4-FFF2-40B4-BE49-F238E27FC236}">
              <a16:creationId xmlns:a16="http://schemas.microsoft.com/office/drawing/2014/main" id="{6C218DBB-93F2-42D5-AC13-D99972BF5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4" name="Text Box 7">
          <a:extLst>
            <a:ext uri="{FF2B5EF4-FFF2-40B4-BE49-F238E27FC236}">
              <a16:creationId xmlns:a16="http://schemas.microsoft.com/office/drawing/2014/main" id="{BCC1F003-5C7F-4FF8-A407-F2EE706F0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5" name="Text Box 7">
          <a:extLst>
            <a:ext uri="{FF2B5EF4-FFF2-40B4-BE49-F238E27FC236}">
              <a16:creationId xmlns:a16="http://schemas.microsoft.com/office/drawing/2014/main" id="{4BF78218-B236-454E-A7D5-11E92909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6" name="Text Box 7">
          <a:extLst>
            <a:ext uri="{FF2B5EF4-FFF2-40B4-BE49-F238E27FC236}">
              <a16:creationId xmlns:a16="http://schemas.microsoft.com/office/drawing/2014/main" id="{0E4CB33E-CE40-4999-A183-264101F1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7" name="Text Box 7">
          <a:extLst>
            <a:ext uri="{FF2B5EF4-FFF2-40B4-BE49-F238E27FC236}">
              <a16:creationId xmlns:a16="http://schemas.microsoft.com/office/drawing/2014/main" id="{33D653CC-934E-49AB-A3D0-B523156B7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8" name="Text Box 7">
          <a:extLst>
            <a:ext uri="{FF2B5EF4-FFF2-40B4-BE49-F238E27FC236}">
              <a16:creationId xmlns:a16="http://schemas.microsoft.com/office/drawing/2014/main" id="{385AD2EC-71FB-4FBF-8694-AA933BCBBB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79" name="Text Box 7">
          <a:extLst>
            <a:ext uri="{FF2B5EF4-FFF2-40B4-BE49-F238E27FC236}">
              <a16:creationId xmlns:a16="http://schemas.microsoft.com/office/drawing/2014/main" id="{3ADC40D4-BBCD-42FC-A7A0-E560926AB1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0" name="Text Box 7">
          <a:extLst>
            <a:ext uri="{FF2B5EF4-FFF2-40B4-BE49-F238E27FC236}">
              <a16:creationId xmlns:a16="http://schemas.microsoft.com/office/drawing/2014/main" id="{D9623C2A-0804-4ECC-8DED-0B5864A16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1" name="Text Box 7">
          <a:extLst>
            <a:ext uri="{FF2B5EF4-FFF2-40B4-BE49-F238E27FC236}">
              <a16:creationId xmlns:a16="http://schemas.microsoft.com/office/drawing/2014/main" id="{9BA7532F-CE5F-4CE2-BFEC-750099FBC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2" name="Text Box 7">
          <a:extLst>
            <a:ext uri="{FF2B5EF4-FFF2-40B4-BE49-F238E27FC236}">
              <a16:creationId xmlns:a16="http://schemas.microsoft.com/office/drawing/2014/main" id="{A3AF281E-0138-4F1E-A212-A461F59F8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3" name="Text Box 7">
          <a:extLst>
            <a:ext uri="{FF2B5EF4-FFF2-40B4-BE49-F238E27FC236}">
              <a16:creationId xmlns:a16="http://schemas.microsoft.com/office/drawing/2014/main" id="{C34DDA66-E874-475D-86B9-0372BFD29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4" name="Text Box 7">
          <a:extLst>
            <a:ext uri="{FF2B5EF4-FFF2-40B4-BE49-F238E27FC236}">
              <a16:creationId xmlns:a16="http://schemas.microsoft.com/office/drawing/2014/main" id="{E061822D-35FA-4EB4-8881-FBDDB569C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5" name="Text Box 7">
          <a:extLst>
            <a:ext uri="{FF2B5EF4-FFF2-40B4-BE49-F238E27FC236}">
              <a16:creationId xmlns:a16="http://schemas.microsoft.com/office/drawing/2014/main" id="{68C65C14-37A8-4922-9A47-F326A97B1E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6" name="Text Box 7">
          <a:extLst>
            <a:ext uri="{FF2B5EF4-FFF2-40B4-BE49-F238E27FC236}">
              <a16:creationId xmlns:a16="http://schemas.microsoft.com/office/drawing/2014/main" id="{3072EA71-FBA5-4C4C-AF46-6046795D34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7" name="Text Box 7">
          <a:extLst>
            <a:ext uri="{FF2B5EF4-FFF2-40B4-BE49-F238E27FC236}">
              <a16:creationId xmlns:a16="http://schemas.microsoft.com/office/drawing/2014/main" id="{D5ED1CE4-A781-42D8-80F3-D440C4D680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8" name="Text Box 7">
          <a:extLst>
            <a:ext uri="{FF2B5EF4-FFF2-40B4-BE49-F238E27FC236}">
              <a16:creationId xmlns:a16="http://schemas.microsoft.com/office/drawing/2014/main" id="{3A7CF3F5-995B-4C18-B356-C621BA1A5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89" name="Text Box 7">
          <a:extLst>
            <a:ext uri="{FF2B5EF4-FFF2-40B4-BE49-F238E27FC236}">
              <a16:creationId xmlns:a16="http://schemas.microsoft.com/office/drawing/2014/main" id="{81D9F76F-4F7C-4E75-8785-5180035B9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0" name="Text Box 7">
          <a:extLst>
            <a:ext uri="{FF2B5EF4-FFF2-40B4-BE49-F238E27FC236}">
              <a16:creationId xmlns:a16="http://schemas.microsoft.com/office/drawing/2014/main" id="{B29BF252-0E15-4C62-A287-F6D0625E42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1" name="Text Box 7">
          <a:extLst>
            <a:ext uri="{FF2B5EF4-FFF2-40B4-BE49-F238E27FC236}">
              <a16:creationId xmlns:a16="http://schemas.microsoft.com/office/drawing/2014/main" id="{6E7A8E46-339B-478E-9AC0-A441A7135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2" name="Text Box 7">
          <a:extLst>
            <a:ext uri="{FF2B5EF4-FFF2-40B4-BE49-F238E27FC236}">
              <a16:creationId xmlns:a16="http://schemas.microsoft.com/office/drawing/2014/main" id="{52938B0D-A0F8-489A-A20B-A5BE9714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3" name="Text Box 7">
          <a:extLst>
            <a:ext uri="{FF2B5EF4-FFF2-40B4-BE49-F238E27FC236}">
              <a16:creationId xmlns:a16="http://schemas.microsoft.com/office/drawing/2014/main" id="{AAB609C5-ED46-4710-BA05-91317EE20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4" name="Text Box 7">
          <a:extLst>
            <a:ext uri="{FF2B5EF4-FFF2-40B4-BE49-F238E27FC236}">
              <a16:creationId xmlns:a16="http://schemas.microsoft.com/office/drawing/2014/main" id="{DEB7BF12-C445-4B83-811F-31610380A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5" name="Text Box 7">
          <a:extLst>
            <a:ext uri="{FF2B5EF4-FFF2-40B4-BE49-F238E27FC236}">
              <a16:creationId xmlns:a16="http://schemas.microsoft.com/office/drawing/2014/main" id="{4A33B4D8-BE80-4FD8-AC03-00E2AA06A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6" name="Text Box 7">
          <a:extLst>
            <a:ext uri="{FF2B5EF4-FFF2-40B4-BE49-F238E27FC236}">
              <a16:creationId xmlns:a16="http://schemas.microsoft.com/office/drawing/2014/main" id="{7ECFBEAF-ED71-4943-9C62-8B5AB87EC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7" name="Text Box 7">
          <a:extLst>
            <a:ext uri="{FF2B5EF4-FFF2-40B4-BE49-F238E27FC236}">
              <a16:creationId xmlns:a16="http://schemas.microsoft.com/office/drawing/2014/main" id="{E7362B51-4BB1-4F37-81F3-AFEFF4100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8" name="Text Box 7">
          <a:extLst>
            <a:ext uri="{FF2B5EF4-FFF2-40B4-BE49-F238E27FC236}">
              <a16:creationId xmlns:a16="http://schemas.microsoft.com/office/drawing/2014/main" id="{8F7B2EEE-3633-4655-AC94-DB90DE9E6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899" name="Text Box 7">
          <a:extLst>
            <a:ext uri="{FF2B5EF4-FFF2-40B4-BE49-F238E27FC236}">
              <a16:creationId xmlns:a16="http://schemas.microsoft.com/office/drawing/2014/main" id="{65A8DE25-784F-4345-A3F2-310293B5B7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0" name="Text Box 7">
          <a:extLst>
            <a:ext uri="{FF2B5EF4-FFF2-40B4-BE49-F238E27FC236}">
              <a16:creationId xmlns:a16="http://schemas.microsoft.com/office/drawing/2014/main" id="{C98ADBD9-F417-42DD-9DD8-8DB28BB4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1" name="Text Box 7">
          <a:extLst>
            <a:ext uri="{FF2B5EF4-FFF2-40B4-BE49-F238E27FC236}">
              <a16:creationId xmlns:a16="http://schemas.microsoft.com/office/drawing/2014/main" id="{477439BE-9556-4BA4-864C-69D72DEB9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2" name="Text Box 7">
          <a:extLst>
            <a:ext uri="{FF2B5EF4-FFF2-40B4-BE49-F238E27FC236}">
              <a16:creationId xmlns:a16="http://schemas.microsoft.com/office/drawing/2014/main" id="{9B2D1511-2FC9-4601-AC01-C4BDFB834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3" name="Text Box 7">
          <a:extLst>
            <a:ext uri="{FF2B5EF4-FFF2-40B4-BE49-F238E27FC236}">
              <a16:creationId xmlns:a16="http://schemas.microsoft.com/office/drawing/2014/main" id="{E83A109B-1418-4807-B641-7CD4F330C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4" name="Text Box 7">
          <a:extLst>
            <a:ext uri="{FF2B5EF4-FFF2-40B4-BE49-F238E27FC236}">
              <a16:creationId xmlns:a16="http://schemas.microsoft.com/office/drawing/2014/main" id="{28759471-05E4-4EF4-BDED-6A0B1AB8C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5" name="Text Box 7">
          <a:extLst>
            <a:ext uri="{FF2B5EF4-FFF2-40B4-BE49-F238E27FC236}">
              <a16:creationId xmlns:a16="http://schemas.microsoft.com/office/drawing/2014/main" id="{5044F259-ADE8-415B-BDEB-D007FA35E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6" name="Text Box 7">
          <a:extLst>
            <a:ext uri="{FF2B5EF4-FFF2-40B4-BE49-F238E27FC236}">
              <a16:creationId xmlns:a16="http://schemas.microsoft.com/office/drawing/2014/main" id="{174054BA-CE72-48FB-8F46-59A6BAD4E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7" name="Text Box 7">
          <a:extLst>
            <a:ext uri="{FF2B5EF4-FFF2-40B4-BE49-F238E27FC236}">
              <a16:creationId xmlns:a16="http://schemas.microsoft.com/office/drawing/2014/main" id="{9F69EEE8-CD2D-457F-BE48-20E10CF2A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8" name="Text Box 7">
          <a:extLst>
            <a:ext uri="{FF2B5EF4-FFF2-40B4-BE49-F238E27FC236}">
              <a16:creationId xmlns:a16="http://schemas.microsoft.com/office/drawing/2014/main" id="{2A9F9EEC-739C-471E-B532-F5B2F716C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09" name="Text Box 7">
          <a:extLst>
            <a:ext uri="{FF2B5EF4-FFF2-40B4-BE49-F238E27FC236}">
              <a16:creationId xmlns:a16="http://schemas.microsoft.com/office/drawing/2014/main" id="{01878BD3-031F-4A8E-BD74-D9CD194DC3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0" name="Text Box 7">
          <a:extLst>
            <a:ext uri="{FF2B5EF4-FFF2-40B4-BE49-F238E27FC236}">
              <a16:creationId xmlns:a16="http://schemas.microsoft.com/office/drawing/2014/main" id="{35A1EC0D-566D-4269-9CF2-7A2F363E2A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1" name="Text Box 7">
          <a:extLst>
            <a:ext uri="{FF2B5EF4-FFF2-40B4-BE49-F238E27FC236}">
              <a16:creationId xmlns:a16="http://schemas.microsoft.com/office/drawing/2014/main" id="{1849FF28-97E3-43D1-89CC-9EB9A69D9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2" name="Text Box 7">
          <a:extLst>
            <a:ext uri="{FF2B5EF4-FFF2-40B4-BE49-F238E27FC236}">
              <a16:creationId xmlns:a16="http://schemas.microsoft.com/office/drawing/2014/main" id="{C78C5926-C084-468B-B5F0-995CE173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3" name="Text Box 7">
          <a:extLst>
            <a:ext uri="{FF2B5EF4-FFF2-40B4-BE49-F238E27FC236}">
              <a16:creationId xmlns:a16="http://schemas.microsoft.com/office/drawing/2014/main" id="{0D87032D-EC56-4E12-86A1-8B8895AD9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4" name="Text Box 7">
          <a:extLst>
            <a:ext uri="{FF2B5EF4-FFF2-40B4-BE49-F238E27FC236}">
              <a16:creationId xmlns:a16="http://schemas.microsoft.com/office/drawing/2014/main" id="{F4E4BF96-70D2-45FB-8741-7AF6451EE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5" name="Text Box 7">
          <a:extLst>
            <a:ext uri="{FF2B5EF4-FFF2-40B4-BE49-F238E27FC236}">
              <a16:creationId xmlns:a16="http://schemas.microsoft.com/office/drawing/2014/main" id="{4FABD834-DB01-4C0B-B05F-01EE261CB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6" name="Text Box 7">
          <a:extLst>
            <a:ext uri="{FF2B5EF4-FFF2-40B4-BE49-F238E27FC236}">
              <a16:creationId xmlns:a16="http://schemas.microsoft.com/office/drawing/2014/main" id="{05B5BC3B-29A9-4AE0-A812-58C2974A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7" name="Text Box 7">
          <a:extLst>
            <a:ext uri="{FF2B5EF4-FFF2-40B4-BE49-F238E27FC236}">
              <a16:creationId xmlns:a16="http://schemas.microsoft.com/office/drawing/2014/main" id="{85602D19-FE7B-4FE4-945B-60391B76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8" name="Text Box 7">
          <a:extLst>
            <a:ext uri="{FF2B5EF4-FFF2-40B4-BE49-F238E27FC236}">
              <a16:creationId xmlns:a16="http://schemas.microsoft.com/office/drawing/2014/main" id="{19C36957-7CB2-4D62-9DDC-1F0488385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19" name="Text Box 7">
          <a:extLst>
            <a:ext uri="{FF2B5EF4-FFF2-40B4-BE49-F238E27FC236}">
              <a16:creationId xmlns:a16="http://schemas.microsoft.com/office/drawing/2014/main" id="{B3CF7ED5-2A42-444A-8ED7-66E4EB339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0" name="Text Box 7">
          <a:extLst>
            <a:ext uri="{FF2B5EF4-FFF2-40B4-BE49-F238E27FC236}">
              <a16:creationId xmlns:a16="http://schemas.microsoft.com/office/drawing/2014/main" id="{B747F8AA-0AB9-44F4-B731-502DD9A27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1" name="Text Box 7">
          <a:extLst>
            <a:ext uri="{FF2B5EF4-FFF2-40B4-BE49-F238E27FC236}">
              <a16:creationId xmlns:a16="http://schemas.microsoft.com/office/drawing/2014/main" id="{A7B5A5D2-BABD-4A06-902C-E6B4DE9EF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2" name="Text Box 7">
          <a:extLst>
            <a:ext uri="{FF2B5EF4-FFF2-40B4-BE49-F238E27FC236}">
              <a16:creationId xmlns:a16="http://schemas.microsoft.com/office/drawing/2014/main" id="{C993F6BC-9E57-4D70-9A1C-CCF0A873B4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3" name="Text Box 7">
          <a:extLst>
            <a:ext uri="{FF2B5EF4-FFF2-40B4-BE49-F238E27FC236}">
              <a16:creationId xmlns:a16="http://schemas.microsoft.com/office/drawing/2014/main" id="{73FACB97-BA1F-4B16-8163-81BC673EB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4" name="Text Box 7">
          <a:extLst>
            <a:ext uri="{FF2B5EF4-FFF2-40B4-BE49-F238E27FC236}">
              <a16:creationId xmlns:a16="http://schemas.microsoft.com/office/drawing/2014/main" id="{94B4C5A6-B05A-4A66-AACA-B7D76E401F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5" name="Text Box 7">
          <a:extLst>
            <a:ext uri="{FF2B5EF4-FFF2-40B4-BE49-F238E27FC236}">
              <a16:creationId xmlns:a16="http://schemas.microsoft.com/office/drawing/2014/main" id="{8361F73D-E77A-4D24-864E-2CA976E71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6" name="Text Box 7">
          <a:extLst>
            <a:ext uri="{FF2B5EF4-FFF2-40B4-BE49-F238E27FC236}">
              <a16:creationId xmlns:a16="http://schemas.microsoft.com/office/drawing/2014/main" id="{D868933F-D062-4F4D-B2F1-C9190227A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7" name="Text Box 7">
          <a:extLst>
            <a:ext uri="{FF2B5EF4-FFF2-40B4-BE49-F238E27FC236}">
              <a16:creationId xmlns:a16="http://schemas.microsoft.com/office/drawing/2014/main" id="{D51120C5-87E3-4156-9A2D-130963B668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8" name="Text Box 7">
          <a:extLst>
            <a:ext uri="{FF2B5EF4-FFF2-40B4-BE49-F238E27FC236}">
              <a16:creationId xmlns:a16="http://schemas.microsoft.com/office/drawing/2014/main" id="{7022F125-1E78-4FCB-9D18-CE759C4F11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29" name="Text Box 7">
          <a:extLst>
            <a:ext uri="{FF2B5EF4-FFF2-40B4-BE49-F238E27FC236}">
              <a16:creationId xmlns:a16="http://schemas.microsoft.com/office/drawing/2014/main" id="{54AE697D-0DF3-4DFA-ABE0-96BEA6B9E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0" name="Text Box 7">
          <a:extLst>
            <a:ext uri="{FF2B5EF4-FFF2-40B4-BE49-F238E27FC236}">
              <a16:creationId xmlns:a16="http://schemas.microsoft.com/office/drawing/2014/main" id="{0D85BFF3-5FC2-4C1E-BA4E-290A239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1" name="Text Box 7">
          <a:extLst>
            <a:ext uri="{FF2B5EF4-FFF2-40B4-BE49-F238E27FC236}">
              <a16:creationId xmlns:a16="http://schemas.microsoft.com/office/drawing/2014/main" id="{AFDDAC63-12D6-45CB-B889-DA253C4F9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2" name="Text Box 7">
          <a:extLst>
            <a:ext uri="{FF2B5EF4-FFF2-40B4-BE49-F238E27FC236}">
              <a16:creationId xmlns:a16="http://schemas.microsoft.com/office/drawing/2014/main" id="{535FCC2A-72C1-4AAB-833B-71FDFC6C8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3" name="Text Box 7">
          <a:extLst>
            <a:ext uri="{FF2B5EF4-FFF2-40B4-BE49-F238E27FC236}">
              <a16:creationId xmlns:a16="http://schemas.microsoft.com/office/drawing/2014/main" id="{9C1DEEB8-66D3-4D19-9B9F-5BEC690C2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4" name="Text Box 7">
          <a:extLst>
            <a:ext uri="{FF2B5EF4-FFF2-40B4-BE49-F238E27FC236}">
              <a16:creationId xmlns:a16="http://schemas.microsoft.com/office/drawing/2014/main" id="{E419F38E-5630-4AE7-8A8D-E8F9489479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5" name="Text Box 7">
          <a:extLst>
            <a:ext uri="{FF2B5EF4-FFF2-40B4-BE49-F238E27FC236}">
              <a16:creationId xmlns:a16="http://schemas.microsoft.com/office/drawing/2014/main" id="{92331B24-EFB7-49A6-ACA3-70E779DC3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6" name="Text Box 7">
          <a:extLst>
            <a:ext uri="{FF2B5EF4-FFF2-40B4-BE49-F238E27FC236}">
              <a16:creationId xmlns:a16="http://schemas.microsoft.com/office/drawing/2014/main" id="{8F69AAFA-1D6A-45D7-89F9-518B21810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7" name="Text Box 7">
          <a:extLst>
            <a:ext uri="{FF2B5EF4-FFF2-40B4-BE49-F238E27FC236}">
              <a16:creationId xmlns:a16="http://schemas.microsoft.com/office/drawing/2014/main" id="{44D7DBAA-F2B2-40CC-8369-BD9C9F3AE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8" name="Text Box 7">
          <a:extLst>
            <a:ext uri="{FF2B5EF4-FFF2-40B4-BE49-F238E27FC236}">
              <a16:creationId xmlns:a16="http://schemas.microsoft.com/office/drawing/2014/main" id="{F0C854C4-B827-47E7-90E1-69B4E82B7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39" name="Text Box 7">
          <a:extLst>
            <a:ext uri="{FF2B5EF4-FFF2-40B4-BE49-F238E27FC236}">
              <a16:creationId xmlns:a16="http://schemas.microsoft.com/office/drawing/2014/main" id="{0D4A9293-0A28-4501-971F-0004F5167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0" name="Text Box 7">
          <a:extLst>
            <a:ext uri="{FF2B5EF4-FFF2-40B4-BE49-F238E27FC236}">
              <a16:creationId xmlns:a16="http://schemas.microsoft.com/office/drawing/2014/main" id="{F1D4833E-6355-4124-85F1-5A997784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1" name="Text Box 7">
          <a:extLst>
            <a:ext uri="{FF2B5EF4-FFF2-40B4-BE49-F238E27FC236}">
              <a16:creationId xmlns:a16="http://schemas.microsoft.com/office/drawing/2014/main" id="{A74B1CA1-40CF-4DA2-9D51-214F256748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2" name="Text Box 7">
          <a:extLst>
            <a:ext uri="{FF2B5EF4-FFF2-40B4-BE49-F238E27FC236}">
              <a16:creationId xmlns:a16="http://schemas.microsoft.com/office/drawing/2014/main" id="{7D988627-5F66-4BAE-9F01-B2FF6403A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3" name="Text Box 7">
          <a:extLst>
            <a:ext uri="{FF2B5EF4-FFF2-40B4-BE49-F238E27FC236}">
              <a16:creationId xmlns:a16="http://schemas.microsoft.com/office/drawing/2014/main" id="{008EB760-C6D1-4685-8F32-CB61FC2C8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4" name="Text Box 7">
          <a:extLst>
            <a:ext uri="{FF2B5EF4-FFF2-40B4-BE49-F238E27FC236}">
              <a16:creationId xmlns:a16="http://schemas.microsoft.com/office/drawing/2014/main" id="{B37C183D-707D-44BC-8F72-2C1B8D9B3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5" name="Text Box 7">
          <a:extLst>
            <a:ext uri="{FF2B5EF4-FFF2-40B4-BE49-F238E27FC236}">
              <a16:creationId xmlns:a16="http://schemas.microsoft.com/office/drawing/2014/main" id="{92663A58-BE11-462A-A040-0B3D6E3A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6" name="Text Box 7">
          <a:extLst>
            <a:ext uri="{FF2B5EF4-FFF2-40B4-BE49-F238E27FC236}">
              <a16:creationId xmlns:a16="http://schemas.microsoft.com/office/drawing/2014/main" id="{E67FC21A-A404-45A3-B155-394282D93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7" name="Text Box 7">
          <a:extLst>
            <a:ext uri="{FF2B5EF4-FFF2-40B4-BE49-F238E27FC236}">
              <a16:creationId xmlns:a16="http://schemas.microsoft.com/office/drawing/2014/main" id="{EE757CCC-C437-4A33-A28C-21BB60D33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8" name="Text Box 7">
          <a:extLst>
            <a:ext uri="{FF2B5EF4-FFF2-40B4-BE49-F238E27FC236}">
              <a16:creationId xmlns:a16="http://schemas.microsoft.com/office/drawing/2014/main" id="{56124C52-B3EC-41F6-BE60-D0B7396AB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49" name="Text Box 7">
          <a:extLst>
            <a:ext uri="{FF2B5EF4-FFF2-40B4-BE49-F238E27FC236}">
              <a16:creationId xmlns:a16="http://schemas.microsoft.com/office/drawing/2014/main" id="{98F26B8C-FEB2-4EB7-AF6F-F9A8552F5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0" name="Text Box 7">
          <a:extLst>
            <a:ext uri="{FF2B5EF4-FFF2-40B4-BE49-F238E27FC236}">
              <a16:creationId xmlns:a16="http://schemas.microsoft.com/office/drawing/2014/main" id="{8CCFD12B-373D-43DA-B91B-ED3F6B4AE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1" name="Text Box 7">
          <a:extLst>
            <a:ext uri="{FF2B5EF4-FFF2-40B4-BE49-F238E27FC236}">
              <a16:creationId xmlns:a16="http://schemas.microsoft.com/office/drawing/2014/main" id="{D8060B33-0CC0-42C2-BECF-7CF63114F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2" name="Text Box 7">
          <a:extLst>
            <a:ext uri="{FF2B5EF4-FFF2-40B4-BE49-F238E27FC236}">
              <a16:creationId xmlns:a16="http://schemas.microsoft.com/office/drawing/2014/main" id="{0FA4D888-8487-43E3-B3BB-B21BE5278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3" name="Text Box 7">
          <a:extLst>
            <a:ext uri="{FF2B5EF4-FFF2-40B4-BE49-F238E27FC236}">
              <a16:creationId xmlns:a16="http://schemas.microsoft.com/office/drawing/2014/main" id="{BF1C22DD-B0FD-4A06-8BE1-58C0FC03B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4" name="Text Box 7">
          <a:extLst>
            <a:ext uri="{FF2B5EF4-FFF2-40B4-BE49-F238E27FC236}">
              <a16:creationId xmlns:a16="http://schemas.microsoft.com/office/drawing/2014/main" id="{B4F133D6-31E1-43E0-9E65-AC057000B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5" name="Text Box 7">
          <a:extLst>
            <a:ext uri="{FF2B5EF4-FFF2-40B4-BE49-F238E27FC236}">
              <a16:creationId xmlns:a16="http://schemas.microsoft.com/office/drawing/2014/main" id="{E0DCC3F2-784F-457A-B211-B780A5EF5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6" name="Text Box 7">
          <a:extLst>
            <a:ext uri="{FF2B5EF4-FFF2-40B4-BE49-F238E27FC236}">
              <a16:creationId xmlns:a16="http://schemas.microsoft.com/office/drawing/2014/main" id="{C19E0901-7291-446F-810C-780F5BED7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7" name="Text Box 7">
          <a:extLst>
            <a:ext uri="{FF2B5EF4-FFF2-40B4-BE49-F238E27FC236}">
              <a16:creationId xmlns:a16="http://schemas.microsoft.com/office/drawing/2014/main" id="{AAF93528-4E61-41B4-8ABE-2DFE4CFD6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8" name="Text Box 7">
          <a:extLst>
            <a:ext uri="{FF2B5EF4-FFF2-40B4-BE49-F238E27FC236}">
              <a16:creationId xmlns:a16="http://schemas.microsoft.com/office/drawing/2014/main" id="{CDB68217-BF2C-402D-895C-D424DAE7C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59" name="Text Box 7">
          <a:extLst>
            <a:ext uri="{FF2B5EF4-FFF2-40B4-BE49-F238E27FC236}">
              <a16:creationId xmlns:a16="http://schemas.microsoft.com/office/drawing/2014/main" id="{766051A8-CFE7-4CD3-8068-E92D4B9B6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0" name="Text Box 7">
          <a:extLst>
            <a:ext uri="{FF2B5EF4-FFF2-40B4-BE49-F238E27FC236}">
              <a16:creationId xmlns:a16="http://schemas.microsoft.com/office/drawing/2014/main" id="{27E6956B-98D7-42DA-9DAF-8019CA6F0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1" name="Text Box 7">
          <a:extLst>
            <a:ext uri="{FF2B5EF4-FFF2-40B4-BE49-F238E27FC236}">
              <a16:creationId xmlns:a16="http://schemas.microsoft.com/office/drawing/2014/main" id="{EBC10FC6-DE82-4475-8E9C-65ED78DA9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2" name="Text Box 7">
          <a:extLst>
            <a:ext uri="{FF2B5EF4-FFF2-40B4-BE49-F238E27FC236}">
              <a16:creationId xmlns:a16="http://schemas.microsoft.com/office/drawing/2014/main" id="{BC5BC593-2AEC-41AA-939B-E746C279D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3" name="Text Box 7">
          <a:extLst>
            <a:ext uri="{FF2B5EF4-FFF2-40B4-BE49-F238E27FC236}">
              <a16:creationId xmlns:a16="http://schemas.microsoft.com/office/drawing/2014/main" id="{E8AAD620-522A-4F3C-8E83-0F66E6DD4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4" name="Text Box 7">
          <a:extLst>
            <a:ext uri="{FF2B5EF4-FFF2-40B4-BE49-F238E27FC236}">
              <a16:creationId xmlns:a16="http://schemas.microsoft.com/office/drawing/2014/main" id="{40F3D938-6C25-44AA-A32A-CEF8869A3A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5" name="Text Box 7">
          <a:extLst>
            <a:ext uri="{FF2B5EF4-FFF2-40B4-BE49-F238E27FC236}">
              <a16:creationId xmlns:a16="http://schemas.microsoft.com/office/drawing/2014/main" id="{E45F83F4-4E13-4B7E-A88E-5B954D1D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6" name="Text Box 7">
          <a:extLst>
            <a:ext uri="{FF2B5EF4-FFF2-40B4-BE49-F238E27FC236}">
              <a16:creationId xmlns:a16="http://schemas.microsoft.com/office/drawing/2014/main" id="{796095EB-D689-4265-85C8-2AA2B4433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7" name="Text Box 7">
          <a:extLst>
            <a:ext uri="{FF2B5EF4-FFF2-40B4-BE49-F238E27FC236}">
              <a16:creationId xmlns:a16="http://schemas.microsoft.com/office/drawing/2014/main" id="{C28C406C-5C0D-49F7-A23F-34139D176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8" name="Text Box 7">
          <a:extLst>
            <a:ext uri="{FF2B5EF4-FFF2-40B4-BE49-F238E27FC236}">
              <a16:creationId xmlns:a16="http://schemas.microsoft.com/office/drawing/2014/main" id="{256BA27E-EA12-40F3-89F5-11DE94E58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69" name="Text Box 7">
          <a:extLst>
            <a:ext uri="{FF2B5EF4-FFF2-40B4-BE49-F238E27FC236}">
              <a16:creationId xmlns:a16="http://schemas.microsoft.com/office/drawing/2014/main" id="{C0EDFA70-4008-4197-BE72-9FF5C5A7A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0" name="Text Box 7">
          <a:extLst>
            <a:ext uri="{FF2B5EF4-FFF2-40B4-BE49-F238E27FC236}">
              <a16:creationId xmlns:a16="http://schemas.microsoft.com/office/drawing/2014/main" id="{D75D0B8B-5AC8-49B9-8D3F-7B2A5664C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1" name="Text Box 7">
          <a:extLst>
            <a:ext uri="{FF2B5EF4-FFF2-40B4-BE49-F238E27FC236}">
              <a16:creationId xmlns:a16="http://schemas.microsoft.com/office/drawing/2014/main" id="{F93AA320-A904-497D-9A23-95A350F697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2" name="Text Box 7">
          <a:extLst>
            <a:ext uri="{FF2B5EF4-FFF2-40B4-BE49-F238E27FC236}">
              <a16:creationId xmlns:a16="http://schemas.microsoft.com/office/drawing/2014/main" id="{7BF933B2-5DD2-4A10-AF25-288EDFBDA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3" name="Text Box 7">
          <a:extLst>
            <a:ext uri="{FF2B5EF4-FFF2-40B4-BE49-F238E27FC236}">
              <a16:creationId xmlns:a16="http://schemas.microsoft.com/office/drawing/2014/main" id="{AE101F73-E824-4650-B508-31C4636E4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4" name="Text Box 7">
          <a:extLst>
            <a:ext uri="{FF2B5EF4-FFF2-40B4-BE49-F238E27FC236}">
              <a16:creationId xmlns:a16="http://schemas.microsoft.com/office/drawing/2014/main" id="{4D6ACB42-D36D-4FD9-A435-332E440E4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5" name="Text Box 7">
          <a:extLst>
            <a:ext uri="{FF2B5EF4-FFF2-40B4-BE49-F238E27FC236}">
              <a16:creationId xmlns:a16="http://schemas.microsoft.com/office/drawing/2014/main" id="{BC19E528-899D-451F-BD30-90130242C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6" name="Text Box 7">
          <a:extLst>
            <a:ext uri="{FF2B5EF4-FFF2-40B4-BE49-F238E27FC236}">
              <a16:creationId xmlns:a16="http://schemas.microsoft.com/office/drawing/2014/main" id="{8ED9B210-30CB-4573-9ED9-0645D8F77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7" name="Text Box 7">
          <a:extLst>
            <a:ext uri="{FF2B5EF4-FFF2-40B4-BE49-F238E27FC236}">
              <a16:creationId xmlns:a16="http://schemas.microsoft.com/office/drawing/2014/main" id="{65227AD4-0826-4C1C-BB21-2BF772023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8" name="Text Box 7">
          <a:extLst>
            <a:ext uri="{FF2B5EF4-FFF2-40B4-BE49-F238E27FC236}">
              <a16:creationId xmlns:a16="http://schemas.microsoft.com/office/drawing/2014/main" id="{A308E7C6-952F-48C3-BA93-56B938959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79" name="Text Box 7">
          <a:extLst>
            <a:ext uri="{FF2B5EF4-FFF2-40B4-BE49-F238E27FC236}">
              <a16:creationId xmlns:a16="http://schemas.microsoft.com/office/drawing/2014/main" id="{386ED2A7-CC72-4892-B172-32FF50E0C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0" name="Text Box 7">
          <a:extLst>
            <a:ext uri="{FF2B5EF4-FFF2-40B4-BE49-F238E27FC236}">
              <a16:creationId xmlns:a16="http://schemas.microsoft.com/office/drawing/2014/main" id="{1A120908-7F59-428E-AB11-DF094B724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1" name="Text Box 7">
          <a:extLst>
            <a:ext uri="{FF2B5EF4-FFF2-40B4-BE49-F238E27FC236}">
              <a16:creationId xmlns:a16="http://schemas.microsoft.com/office/drawing/2014/main" id="{4E9256FE-6A33-4EF1-AFAC-7F7FDCA94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2" name="Text Box 7">
          <a:extLst>
            <a:ext uri="{FF2B5EF4-FFF2-40B4-BE49-F238E27FC236}">
              <a16:creationId xmlns:a16="http://schemas.microsoft.com/office/drawing/2014/main" id="{B2ED4628-1C8D-4625-88BD-36E007AF9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3" name="Text Box 7">
          <a:extLst>
            <a:ext uri="{FF2B5EF4-FFF2-40B4-BE49-F238E27FC236}">
              <a16:creationId xmlns:a16="http://schemas.microsoft.com/office/drawing/2014/main" id="{14A66505-264F-49C1-BFA1-9D55A9225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4" name="Text Box 7">
          <a:extLst>
            <a:ext uri="{FF2B5EF4-FFF2-40B4-BE49-F238E27FC236}">
              <a16:creationId xmlns:a16="http://schemas.microsoft.com/office/drawing/2014/main" id="{002E2B62-039E-404B-A0DE-4C02A30E5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5" name="Text Box 7">
          <a:extLst>
            <a:ext uri="{FF2B5EF4-FFF2-40B4-BE49-F238E27FC236}">
              <a16:creationId xmlns:a16="http://schemas.microsoft.com/office/drawing/2014/main" id="{D08F431F-B430-47ED-A00E-993EEEE8A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6" name="Text Box 7">
          <a:extLst>
            <a:ext uri="{FF2B5EF4-FFF2-40B4-BE49-F238E27FC236}">
              <a16:creationId xmlns:a16="http://schemas.microsoft.com/office/drawing/2014/main" id="{1D17A9A3-49DB-48CB-916F-998CB0DD2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7" name="Text Box 7">
          <a:extLst>
            <a:ext uri="{FF2B5EF4-FFF2-40B4-BE49-F238E27FC236}">
              <a16:creationId xmlns:a16="http://schemas.microsoft.com/office/drawing/2014/main" id="{EE104BE7-7AE2-4850-B924-B5191A70F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8" name="Text Box 7">
          <a:extLst>
            <a:ext uri="{FF2B5EF4-FFF2-40B4-BE49-F238E27FC236}">
              <a16:creationId xmlns:a16="http://schemas.microsoft.com/office/drawing/2014/main" id="{AA230627-1007-4B47-8085-B290271BD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89" name="Text Box 7">
          <a:extLst>
            <a:ext uri="{FF2B5EF4-FFF2-40B4-BE49-F238E27FC236}">
              <a16:creationId xmlns:a16="http://schemas.microsoft.com/office/drawing/2014/main" id="{D0E463EF-15E5-47C3-A80C-6AF97FE36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0" name="Text Box 7">
          <a:extLst>
            <a:ext uri="{FF2B5EF4-FFF2-40B4-BE49-F238E27FC236}">
              <a16:creationId xmlns:a16="http://schemas.microsoft.com/office/drawing/2014/main" id="{739DB5AB-905F-45E4-A903-E0E92F119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1" name="Text Box 7">
          <a:extLst>
            <a:ext uri="{FF2B5EF4-FFF2-40B4-BE49-F238E27FC236}">
              <a16:creationId xmlns:a16="http://schemas.microsoft.com/office/drawing/2014/main" id="{D8666458-15F8-4902-93BE-98C0EF749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2" name="Text Box 7">
          <a:extLst>
            <a:ext uri="{FF2B5EF4-FFF2-40B4-BE49-F238E27FC236}">
              <a16:creationId xmlns:a16="http://schemas.microsoft.com/office/drawing/2014/main" id="{D2712928-423A-4D81-8614-3C8BC3903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3" name="Text Box 7">
          <a:extLst>
            <a:ext uri="{FF2B5EF4-FFF2-40B4-BE49-F238E27FC236}">
              <a16:creationId xmlns:a16="http://schemas.microsoft.com/office/drawing/2014/main" id="{7BDCBD1C-7188-46BD-92B3-9CB94A6F9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4" name="Text Box 7">
          <a:extLst>
            <a:ext uri="{FF2B5EF4-FFF2-40B4-BE49-F238E27FC236}">
              <a16:creationId xmlns:a16="http://schemas.microsoft.com/office/drawing/2014/main" id="{94BF67B8-CF2B-4F02-A8B0-58873CDDA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5" name="Text Box 7">
          <a:extLst>
            <a:ext uri="{FF2B5EF4-FFF2-40B4-BE49-F238E27FC236}">
              <a16:creationId xmlns:a16="http://schemas.microsoft.com/office/drawing/2014/main" id="{1FA74643-2294-4B7E-BC14-1F7DB0B7E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6" name="Text Box 7">
          <a:extLst>
            <a:ext uri="{FF2B5EF4-FFF2-40B4-BE49-F238E27FC236}">
              <a16:creationId xmlns:a16="http://schemas.microsoft.com/office/drawing/2014/main" id="{68064C32-923B-4321-8415-2EDD54D8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7" name="Text Box 7">
          <a:extLst>
            <a:ext uri="{FF2B5EF4-FFF2-40B4-BE49-F238E27FC236}">
              <a16:creationId xmlns:a16="http://schemas.microsoft.com/office/drawing/2014/main" id="{61B21067-18EA-47C0-A83C-5FF68705A7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8" name="Text Box 7">
          <a:extLst>
            <a:ext uri="{FF2B5EF4-FFF2-40B4-BE49-F238E27FC236}">
              <a16:creationId xmlns:a16="http://schemas.microsoft.com/office/drawing/2014/main" id="{8BDF33E9-7A4A-4A52-BE4A-25B35E27D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999" name="Text Box 7">
          <a:extLst>
            <a:ext uri="{FF2B5EF4-FFF2-40B4-BE49-F238E27FC236}">
              <a16:creationId xmlns:a16="http://schemas.microsoft.com/office/drawing/2014/main" id="{73E49C6E-31B3-4C6F-AFFF-F946586C9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0" name="Text Box 7">
          <a:extLst>
            <a:ext uri="{FF2B5EF4-FFF2-40B4-BE49-F238E27FC236}">
              <a16:creationId xmlns:a16="http://schemas.microsoft.com/office/drawing/2014/main" id="{333F92E0-F850-47D7-865E-2021F80DA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1" name="Text Box 7">
          <a:extLst>
            <a:ext uri="{FF2B5EF4-FFF2-40B4-BE49-F238E27FC236}">
              <a16:creationId xmlns:a16="http://schemas.microsoft.com/office/drawing/2014/main" id="{ECAF4341-1CB6-4381-BE11-B0EC90373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2" name="Text Box 7">
          <a:extLst>
            <a:ext uri="{FF2B5EF4-FFF2-40B4-BE49-F238E27FC236}">
              <a16:creationId xmlns:a16="http://schemas.microsoft.com/office/drawing/2014/main" id="{57E98702-E29A-48DC-B87F-F0A0F3D56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3" name="Text Box 7">
          <a:extLst>
            <a:ext uri="{FF2B5EF4-FFF2-40B4-BE49-F238E27FC236}">
              <a16:creationId xmlns:a16="http://schemas.microsoft.com/office/drawing/2014/main" id="{56C87081-8E02-4E6D-8BAB-65F383B1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4" name="Text Box 7">
          <a:extLst>
            <a:ext uri="{FF2B5EF4-FFF2-40B4-BE49-F238E27FC236}">
              <a16:creationId xmlns:a16="http://schemas.microsoft.com/office/drawing/2014/main" id="{8826486D-33E7-4C29-8C4A-1BE290C54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5" name="Text Box 7">
          <a:extLst>
            <a:ext uri="{FF2B5EF4-FFF2-40B4-BE49-F238E27FC236}">
              <a16:creationId xmlns:a16="http://schemas.microsoft.com/office/drawing/2014/main" id="{76BEC3CD-F614-4D5F-885F-303391A88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6" name="Text Box 7">
          <a:extLst>
            <a:ext uri="{FF2B5EF4-FFF2-40B4-BE49-F238E27FC236}">
              <a16:creationId xmlns:a16="http://schemas.microsoft.com/office/drawing/2014/main" id="{FE8D5A22-62A5-4D0A-98EF-00AB531EF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7" name="Text Box 7">
          <a:extLst>
            <a:ext uri="{FF2B5EF4-FFF2-40B4-BE49-F238E27FC236}">
              <a16:creationId xmlns:a16="http://schemas.microsoft.com/office/drawing/2014/main" id="{BEF1FD4F-D95E-47D5-8B12-764A74A6F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8" name="Text Box 7">
          <a:extLst>
            <a:ext uri="{FF2B5EF4-FFF2-40B4-BE49-F238E27FC236}">
              <a16:creationId xmlns:a16="http://schemas.microsoft.com/office/drawing/2014/main" id="{1B7F72C1-4F97-4BEA-BEA5-7EAC8A7D17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09" name="Text Box 7">
          <a:extLst>
            <a:ext uri="{FF2B5EF4-FFF2-40B4-BE49-F238E27FC236}">
              <a16:creationId xmlns:a16="http://schemas.microsoft.com/office/drawing/2014/main" id="{561D7B5E-BE45-4822-979F-806D7CBAC4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0" name="Text Box 7">
          <a:extLst>
            <a:ext uri="{FF2B5EF4-FFF2-40B4-BE49-F238E27FC236}">
              <a16:creationId xmlns:a16="http://schemas.microsoft.com/office/drawing/2014/main" id="{5153881E-ED29-4584-8121-4FD66DFFE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1" name="Text Box 7">
          <a:extLst>
            <a:ext uri="{FF2B5EF4-FFF2-40B4-BE49-F238E27FC236}">
              <a16:creationId xmlns:a16="http://schemas.microsoft.com/office/drawing/2014/main" id="{A0035E9C-A8BA-4526-B9E7-E1AF43AC2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2" name="Text Box 7">
          <a:extLst>
            <a:ext uri="{FF2B5EF4-FFF2-40B4-BE49-F238E27FC236}">
              <a16:creationId xmlns:a16="http://schemas.microsoft.com/office/drawing/2014/main" id="{3E44086F-9245-4ECB-B7FD-49EEBE360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3" name="Text Box 7">
          <a:extLst>
            <a:ext uri="{FF2B5EF4-FFF2-40B4-BE49-F238E27FC236}">
              <a16:creationId xmlns:a16="http://schemas.microsoft.com/office/drawing/2014/main" id="{38ACA04E-C3C5-43F1-AE62-F110D702D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4" name="Text Box 7">
          <a:extLst>
            <a:ext uri="{FF2B5EF4-FFF2-40B4-BE49-F238E27FC236}">
              <a16:creationId xmlns:a16="http://schemas.microsoft.com/office/drawing/2014/main" id="{4E71CD17-4FFE-4A35-B859-94A8C847A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5" name="Text Box 7">
          <a:extLst>
            <a:ext uri="{FF2B5EF4-FFF2-40B4-BE49-F238E27FC236}">
              <a16:creationId xmlns:a16="http://schemas.microsoft.com/office/drawing/2014/main" id="{7F9F3A1B-6835-433F-AE4C-47B35AE6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6" name="Text Box 7">
          <a:extLst>
            <a:ext uri="{FF2B5EF4-FFF2-40B4-BE49-F238E27FC236}">
              <a16:creationId xmlns:a16="http://schemas.microsoft.com/office/drawing/2014/main" id="{6F26DFD5-73D5-4130-86BB-D1A89497E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7" name="Text Box 7">
          <a:extLst>
            <a:ext uri="{FF2B5EF4-FFF2-40B4-BE49-F238E27FC236}">
              <a16:creationId xmlns:a16="http://schemas.microsoft.com/office/drawing/2014/main" id="{A7E09550-8FCA-49A9-B026-729FB0748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8" name="Text Box 7">
          <a:extLst>
            <a:ext uri="{FF2B5EF4-FFF2-40B4-BE49-F238E27FC236}">
              <a16:creationId xmlns:a16="http://schemas.microsoft.com/office/drawing/2014/main" id="{A349AF03-C433-4A02-90A8-D71279926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19" name="Text Box 7">
          <a:extLst>
            <a:ext uri="{FF2B5EF4-FFF2-40B4-BE49-F238E27FC236}">
              <a16:creationId xmlns:a16="http://schemas.microsoft.com/office/drawing/2014/main" id="{463C4188-36E5-4FF1-9B2A-6F1B1F512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0" name="Text Box 7">
          <a:extLst>
            <a:ext uri="{FF2B5EF4-FFF2-40B4-BE49-F238E27FC236}">
              <a16:creationId xmlns:a16="http://schemas.microsoft.com/office/drawing/2014/main" id="{26EC58F5-01CC-44D5-AC34-2CCF6F450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1" name="Text Box 7">
          <a:extLst>
            <a:ext uri="{FF2B5EF4-FFF2-40B4-BE49-F238E27FC236}">
              <a16:creationId xmlns:a16="http://schemas.microsoft.com/office/drawing/2014/main" id="{70BC91C5-3296-47A4-8562-4F0F7897B8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2" name="Text Box 7">
          <a:extLst>
            <a:ext uri="{FF2B5EF4-FFF2-40B4-BE49-F238E27FC236}">
              <a16:creationId xmlns:a16="http://schemas.microsoft.com/office/drawing/2014/main" id="{B72A63BB-88D8-461C-A0D5-3B50CFB7A7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3" name="Text Box 7">
          <a:extLst>
            <a:ext uri="{FF2B5EF4-FFF2-40B4-BE49-F238E27FC236}">
              <a16:creationId xmlns:a16="http://schemas.microsoft.com/office/drawing/2014/main" id="{1C1AF012-28F8-4609-A09A-455AEE5D2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4" name="Text Box 7">
          <a:extLst>
            <a:ext uri="{FF2B5EF4-FFF2-40B4-BE49-F238E27FC236}">
              <a16:creationId xmlns:a16="http://schemas.microsoft.com/office/drawing/2014/main" id="{B7C324C0-D3B5-4128-A3A0-B7B1D332F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5" name="Text Box 7">
          <a:extLst>
            <a:ext uri="{FF2B5EF4-FFF2-40B4-BE49-F238E27FC236}">
              <a16:creationId xmlns:a16="http://schemas.microsoft.com/office/drawing/2014/main" id="{0EBDFFC5-0ED0-47FC-9CE5-A6763DFA6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6" name="Text Box 7">
          <a:extLst>
            <a:ext uri="{FF2B5EF4-FFF2-40B4-BE49-F238E27FC236}">
              <a16:creationId xmlns:a16="http://schemas.microsoft.com/office/drawing/2014/main" id="{2C1A1D1B-1F30-47C2-8253-079FBE40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7" name="Text Box 7">
          <a:extLst>
            <a:ext uri="{FF2B5EF4-FFF2-40B4-BE49-F238E27FC236}">
              <a16:creationId xmlns:a16="http://schemas.microsoft.com/office/drawing/2014/main" id="{623106DA-B45C-4BDE-8B76-9608030E6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8" name="Text Box 7">
          <a:extLst>
            <a:ext uri="{FF2B5EF4-FFF2-40B4-BE49-F238E27FC236}">
              <a16:creationId xmlns:a16="http://schemas.microsoft.com/office/drawing/2014/main" id="{B5EDD520-B629-4B1A-AFA9-146CE3D99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29" name="Text Box 7">
          <a:extLst>
            <a:ext uri="{FF2B5EF4-FFF2-40B4-BE49-F238E27FC236}">
              <a16:creationId xmlns:a16="http://schemas.microsoft.com/office/drawing/2014/main" id="{F29FD790-5485-4EDA-A012-BCE9D0BB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0" name="Text Box 7">
          <a:extLst>
            <a:ext uri="{FF2B5EF4-FFF2-40B4-BE49-F238E27FC236}">
              <a16:creationId xmlns:a16="http://schemas.microsoft.com/office/drawing/2014/main" id="{C91F3C2B-03C2-4BA5-917A-F60BAD3FE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1" name="Text Box 7">
          <a:extLst>
            <a:ext uri="{FF2B5EF4-FFF2-40B4-BE49-F238E27FC236}">
              <a16:creationId xmlns:a16="http://schemas.microsoft.com/office/drawing/2014/main" id="{129C1DC5-7F71-434B-AEDA-6EAEEF2CF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2" name="Text Box 7">
          <a:extLst>
            <a:ext uri="{FF2B5EF4-FFF2-40B4-BE49-F238E27FC236}">
              <a16:creationId xmlns:a16="http://schemas.microsoft.com/office/drawing/2014/main" id="{9227441D-6505-41CC-A2D8-A9806EDF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3" name="Text Box 7">
          <a:extLst>
            <a:ext uri="{FF2B5EF4-FFF2-40B4-BE49-F238E27FC236}">
              <a16:creationId xmlns:a16="http://schemas.microsoft.com/office/drawing/2014/main" id="{17FBE0EF-38FF-49F3-A7DD-6D62EF85B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4" name="Text Box 7">
          <a:extLst>
            <a:ext uri="{FF2B5EF4-FFF2-40B4-BE49-F238E27FC236}">
              <a16:creationId xmlns:a16="http://schemas.microsoft.com/office/drawing/2014/main" id="{5C3914C6-383A-45D2-8BC3-A5B3D29A88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5" name="Text Box 7">
          <a:extLst>
            <a:ext uri="{FF2B5EF4-FFF2-40B4-BE49-F238E27FC236}">
              <a16:creationId xmlns:a16="http://schemas.microsoft.com/office/drawing/2014/main" id="{9A34B1FE-3346-44EB-8BC3-D5017B5D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6" name="Text Box 7">
          <a:extLst>
            <a:ext uri="{FF2B5EF4-FFF2-40B4-BE49-F238E27FC236}">
              <a16:creationId xmlns:a16="http://schemas.microsoft.com/office/drawing/2014/main" id="{130AD738-4DBA-403E-B461-028B6D8B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7" name="Text Box 7">
          <a:extLst>
            <a:ext uri="{FF2B5EF4-FFF2-40B4-BE49-F238E27FC236}">
              <a16:creationId xmlns:a16="http://schemas.microsoft.com/office/drawing/2014/main" id="{92E5C0A4-0196-4BC4-9CFC-0E0852042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8" name="Text Box 7">
          <a:extLst>
            <a:ext uri="{FF2B5EF4-FFF2-40B4-BE49-F238E27FC236}">
              <a16:creationId xmlns:a16="http://schemas.microsoft.com/office/drawing/2014/main" id="{4782E5DA-C930-4DE1-BCF8-7F03F0BE3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39" name="Text Box 7">
          <a:extLst>
            <a:ext uri="{FF2B5EF4-FFF2-40B4-BE49-F238E27FC236}">
              <a16:creationId xmlns:a16="http://schemas.microsoft.com/office/drawing/2014/main" id="{81FE68A7-2A8E-4127-A2EA-64A29307E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0" name="Text Box 7">
          <a:extLst>
            <a:ext uri="{FF2B5EF4-FFF2-40B4-BE49-F238E27FC236}">
              <a16:creationId xmlns:a16="http://schemas.microsoft.com/office/drawing/2014/main" id="{9EADD0DF-8D77-4643-AF97-D53B6FD627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1" name="Text Box 7">
          <a:extLst>
            <a:ext uri="{FF2B5EF4-FFF2-40B4-BE49-F238E27FC236}">
              <a16:creationId xmlns:a16="http://schemas.microsoft.com/office/drawing/2014/main" id="{3E0A9A01-A637-4DCC-A9CC-BA8BCC016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2" name="Text Box 7">
          <a:extLst>
            <a:ext uri="{FF2B5EF4-FFF2-40B4-BE49-F238E27FC236}">
              <a16:creationId xmlns:a16="http://schemas.microsoft.com/office/drawing/2014/main" id="{0790DDB7-65F7-45E3-A366-E45829072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3" name="Text Box 7">
          <a:extLst>
            <a:ext uri="{FF2B5EF4-FFF2-40B4-BE49-F238E27FC236}">
              <a16:creationId xmlns:a16="http://schemas.microsoft.com/office/drawing/2014/main" id="{42D7985E-4E91-4121-8D10-28B05BAAC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4" name="Text Box 7">
          <a:extLst>
            <a:ext uri="{FF2B5EF4-FFF2-40B4-BE49-F238E27FC236}">
              <a16:creationId xmlns:a16="http://schemas.microsoft.com/office/drawing/2014/main" id="{E50D91A5-EC7E-4EE1-9208-D29337D5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5" name="Text Box 7">
          <a:extLst>
            <a:ext uri="{FF2B5EF4-FFF2-40B4-BE49-F238E27FC236}">
              <a16:creationId xmlns:a16="http://schemas.microsoft.com/office/drawing/2014/main" id="{2B72D396-2820-419B-977C-69B9312C9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6" name="Text Box 7">
          <a:extLst>
            <a:ext uri="{FF2B5EF4-FFF2-40B4-BE49-F238E27FC236}">
              <a16:creationId xmlns:a16="http://schemas.microsoft.com/office/drawing/2014/main" id="{3328F0D0-25F2-4E9A-AF47-3C32625AD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7" name="Text Box 7">
          <a:extLst>
            <a:ext uri="{FF2B5EF4-FFF2-40B4-BE49-F238E27FC236}">
              <a16:creationId xmlns:a16="http://schemas.microsoft.com/office/drawing/2014/main" id="{BA5BA250-A7BC-49A7-B4EE-FFE16DED3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8" name="Text Box 7">
          <a:extLst>
            <a:ext uri="{FF2B5EF4-FFF2-40B4-BE49-F238E27FC236}">
              <a16:creationId xmlns:a16="http://schemas.microsoft.com/office/drawing/2014/main" id="{91634448-B1EF-468E-8DF6-FC6DDE346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49" name="Text Box 7">
          <a:extLst>
            <a:ext uri="{FF2B5EF4-FFF2-40B4-BE49-F238E27FC236}">
              <a16:creationId xmlns:a16="http://schemas.microsoft.com/office/drawing/2014/main" id="{8E984705-29C6-4987-86D6-B42FEC786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0" name="Text Box 7">
          <a:extLst>
            <a:ext uri="{FF2B5EF4-FFF2-40B4-BE49-F238E27FC236}">
              <a16:creationId xmlns:a16="http://schemas.microsoft.com/office/drawing/2014/main" id="{FADB39DA-0961-4403-A7C7-26A86B414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1" name="Text Box 7">
          <a:extLst>
            <a:ext uri="{FF2B5EF4-FFF2-40B4-BE49-F238E27FC236}">
              <a16:creationId xmlns:a16="http://schemas.microsoft.com/office/drawing/2014/main" id="{58C69728-85CC-4517-944C-36AE3929E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2" name="Text Box 7">
          <a:extLst>
            <a:ext uri="{FF2B5EF4-FFF2-40B4-BE49-F238E27FC236}">
              <a16:creationId xmlns:a16="http://schemas.microsoft.com/office/drawing/2014/main" id="{A11594B0-42C2-46F1-B4FC-8043CE0E8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3" name="Text Box 7">
          <a:extLst>
            <a:ext uri="{FF2B5EF4-FFF2-40B4-BE49-F238E27FC236}">
              <a16:creationId xmlns:a16="http://schemas.microsoft.com/office/drawing/2014/main" id="{0940EDAE-EBB2-421B-A083-F671884BB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4" name="Text Box 7">
          <a:extLst>
            <a:ext uri="{FF2B5EF4-FFF2-40B4-BE49-F238E27FC236}">
              <a16:creationId xmlns:a16="http://schemas.microsoft.com/office/drawing/2014/main" id="{DB23ED7B-72C5-476C-8C20-745434E45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5" name="Text Box 7">
          <a:extLst>
            <a:ext uri="{FF2B5EF4-FFF2-40B4-BE49-F238E27FC236}">
              <a16:creationId xmlns:a16="http://schemas.microsoft.com/office/drawing/2014/main" id="{91D77D17-A5AD-44C0-863D-503023853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6" name="Text Box 7">
          <a:extLst>
            <a:ext uri="{FF2B5EF4-FFF2-40B4-BE49-F238E27FC236}">
              <a16:creationId xmlns:a16="http://schemas.microsoft.com/office/drawing/2014/main" id="{94D4EF50-1D88-4ACB-BFD9-51C534B9D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7" name="Text Box 7">
          <a:extLst>
            <a:ext uri="{FF2B5EF4-FFF2-40B4-BE49-F238E27FC236}">
              <a16:creationId xmlns:a16="http://schemas.microsoft.com/office/drawing/2014/main" id="{9BF9AF5B-A451-41E4-921E-49B6E5659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8" name="Text Box 7">
          <a:extLst>
            <a:ext uri="{FF2B5EF4-FFF2-40B4-BE49-F238E27FC236}">
              <a16:creationId xmlns:a16="http://schemas.microsoft.com/office/drawing/2014/main" id="{967169FC-B717-4EA6-8E10-FDFD72C57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59" name="Text Box 7">
          <a:extLst>
            <a:ext uri="{FF2B5EF4-FFF2-40B4-BE49-F238E27FC236}">
              <a16:creationId xmlns:a16="http://schemas.microsoft.com/office/drawing/2014/main" id="{BFCF0277-AF1E-4574-996E-9E148A4CF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0" name="Text Box 7">
          <a:extLst>
            <a:ext uri="{FF2B5EF4-FFF2-40B4-BE49-F238E27FC236}">
              <a16:creationId xmlns:a16="http://schemas.microsoft.com/office/drawing/2014/main" id="{6C1919F7-53B6-4CD9-9D58-C097A3B82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1" name="Text Box 7">
          <a:extLst>
            <a:ext uri="{FF2B5EF4-FFF2-40B4-BE49-F238E27FC236}">
              <a16:creationId xmlns:a16="http://schemas.microsoft.com/office/drawing/2014/main" id="{CED07D2C-7E80-41C5-9289-53E603965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2" name="Text Box 7">
          <a:extLst>
            <a:ext uri="{FF2B5EF4-FFF2-40B4-BE49-F238E27FC236}">
              <a16:creationId xmlns:a16="http://schemas.microsoft.com/office/drawing/2014/main" id="{9D68FCC5-23AE-4101-8BB9-BB25E946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3" name="Text Box 7">
          <a:extLst>
            <a:ext uri="{FF2B5EF4-FFF2-40B4-BE49-F238E27FC236}">
              <a16:creationId xmlns:a16="http://schemas.microsoft.com/office/drawing/2014/main" id="{3C1D819D-2523-41C4-AB88-A529AB823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4" name="Text Box 7">
          <a:extLst>
            <a:ext uri="{FF2B5EF4-FFF2-40B4-BE49-F238E27FC236}">
              <a16:creationId xmlns:a16="http://schemas.microsoft.com/office/drawing/2014/main" id="{F71D53D7-8F8F-4DE3-BC3B-8D5081C31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6" name="Text Box 7">
          <a:extLst>
            <a:ext uri="{FF2B5EF4-FFF2-40B4-BE49-F238E27FC236}">
              <a16:creationId xmlns:a16="http://schemas.microsoft.com/office/drawing/2014/main" id="{3C6B1712-5DD6-40F8-B3F2-3FDF1CA20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7" name="Text Box 7">
          <a:extLst>
            <a:ext uri="{FF2B5EF4-FFF2-40B4-BE49-F238E27FC236}">
              <a16:creationId xmlns:a16="http://schemas.microsoft.com/office/drawing/2014/main" id="{245B9E59-E6AB-41AF-B703-6DB0AA18D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8" name="Text Box 7">
          <a:extLst>
            <a:ext uri="{FF2B5EF4-FFF2-40B4-BE49-F238E27FC236}">
              <a16:creationId xmlns:a16="http://schemas.microsoft.com/office/drawing/2014/main" id="{97BB547E-73CF-4CED-915D-E1F7C3BD3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69" name="Text Box 7">
          <a:extLst>
            <a:ext uri="{FF2B5EF4-FFF2-40B4-BE49-F238E27FC236}">
              <a16:creationId xmlns:a16="http://schemas.microsoft.com/office/drawing/2014/main" id="{FA882F03-BFE2-420F-A63F-ED44F120A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0" name="Text Box 7">
          <a:extLst>
            <a:ext uri="{FF2B5EF4-FFF2-40B4-BE49-F238E27FC236}">
              <a16:creationId xmlns:a16="http://schemas.microsoft.com/office/drawing/2014/main" id="{2D1C4CD5-5426-4B0F-9DE5-E3140EE04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1" name="Text Box 7">
          <a:extLst>
            <a:ext uri="{FF2B5EF4-FFF2-40B4-BE49-F238E27FC236}">
              <a16:creationId xmlns:a16="http://schemas.microsoft.com/office/drawing/2014/main" id="{B23C12C7-731C-4085-9DD5-F1941E6C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2" name="Text Box 7">
          <a:extLst>
            <a:ext uri="{FF2B5EF4-FFF2-40B4-BE49-F238E27FC236}">
              <a16:creationId xmlns:a16="http://schemas.microsoft.com/office/drawing/2014/main" id="{D8FFAD7E-D331-4968-A276-77D0767BFD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3" name="Text Box 7">
          <a:extLst>
            <a:ext uri="{FF2B5EF4-FFF2-40B4-BE49-F238E27FC236}">
              <a16:creationId xmlns:a16="http://schemas.microsoft.com/office/drawing/2014/main" id="{D0D55CC3-7D2B-4435-86CC-99E70255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4" name="Text Box 7">
          <a:extLst>
            <a:ext uri="{FF2B5EF4-FFF2-40B4-BE49-F238E27FC236}">
              <a16:creationId xmlns:a16="http://schemas.microsoft.com/office/drawing/2014/main" id="{41788E92-6910-4D2E-A4CB-DE1EC60FF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5" name="Text Box 7">
          <a:extLst>
            <a:ext uri="{FF2B5EF4-FFF2-40B4-BE49-F238E27FC236}">
              <a16:creationId xmlns:a16="http://schemas.microsoft.com/office/drawing/2014/main" id="{8BA7424A-31E5-4F8F-8C20-D75C2CEB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6" name="Text Box 7">
          <a:extLst>
            <a:ext uri="{FF2B5EF4-FFF2-40B4-BE49-F238E27FC236}">
              <a16:creationId xmlns:a16="http://schemas.microsoft.com/office/drawing/2014/main" id="{8DC8C7B5-F2B6-4C27-BA92-57838134C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7" name="Text Box 7">
          <a:extLst>
            <a:ext uri="{FF2B5EF4-FFF2-40B4-BE49-F238E27FC236}">
              <a16:creationId xmlns:a16="http://schemas.microsoft.com/office/drawing/2014/main" id="{4AE712DA-5BD3-47A2-9E0D-050E51854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8" name="Text Box 7">
          <a:extLst>
            <a:ext uri="{FF2B5EF4-FFF2-40B4-BE49-F238E27FC236}">
              <a16:creationId xmlns:a16="http://schemas.microsoft.com/office/drawing/2014/main" id="{2685D13E-EC27-49AA-8C5D-E56CEFFB6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79" name="Text Box 7">
          <a:extLst>
            <a:ext uri="{FF2B5EF4-FFF2-40B4-BE49-F238E27FC236}">
              <a16:creationId xmlns:a16="http://schemas.microsoft.com/office/drawing/2014/main" id="{0266DB40-0BA3-4239-A25C-DC415E2B6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0" name="Text Box 7">
          <a:extLst>
            <a:ext uri="{FF2B5EF4-FFF2-40B4-BE49-F238E27FC236}">
              <a16:creationId xmlns:a16="http://schemas.microsoft.com/office/drawing/2014/main" id="{D3FE194F-8866-42C4-B89A-DE583510B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1" name="Text Box 7">
          <a:extLst>
            <a:ext uri="{FF2B5EF4-FFF2-40B4-BE49-F238E27FC236}">
              <a16:creationId xmlns:a16="http://schemas.microsoft.com/office/drawing/2014/main" id="{FDB0963C-0FB5-41C6-AA2A-BC35D07AE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2" name="Text Box 7">
          <a:extLst>
            <a:ext uri="{FF2B5EF4-FFF2-40B4-BE49-F238E27FC236}">
              <a16:creationId xmlns:a16="http://schemas.microsoft.com/office/drawing/2014/main" id="{683B2036-E675-450B-9D30-43F998C74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3" name="Text Box 7">
          <a:extLst>
            <a:ext uri="{FF2B5EF4-FFF2-40B4-BE49-F238E27FC236}">
              <a16:creationId xmlns:a16="http://schemas.microsoft.com/office/drawing/2014/main" id="{FF5A2627-3ADF-47EC-BBB6-5D4D10B89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4" name="Text Box 7">
          <a:extLst>
            <a:ext uri="{FF2B5EF4-FFF2-40B4-BE49-F238E27FC236}">
              <a16:creationId xmlns:a16="http://schemas.microsoft.com/office/drawing/2014/main" id="{C2D2890C-15F6-425F-9952-D4417CACB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5" name="Text Box 7">
          <a:extLst>
            <a:ext uri="{FF2B5EF4-FFF2-40B4-BE49-F238E27FC236}">
              <a16:creationId xmlns:a16="http://schemas.microsoft.com/office/drawing/2014/main" id="{AFA627A7-4461-4A91-9ADE-0FB64F746B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6" name="Text Box 7">
          <a:extLst>
            <a:ext uri="{FF2B5EF4-FFF2-40B4-BE49-F238E27FC236}">
              <a16:creationId xmlns:a16="http://schemas.microsoft.com/office/drawing/2014/main" id="{B0563E3E-6A02-4AFC-9B61-D6C4C042D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7" name="Text Box 7">
          <a:extLst>
            <a:ext uri="{FF2B5EF4-FFF2-40B4-BE49-F238E27FC236}">
              <a16:creationId xmlns:a16="http://schemas.microsoft.com/office/drawing/2014/main" id="{37D357A7-FE3D-40AC-A1E3-A6109227D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8" name="Text Box 7">
          <a:extLst>
            <a:ext uri="{FF2B5EF4-FFF2-40B4-BE49-F238E27FC236}">
              <a16:creationId xmlns:a16="http://schemas.microsoft.com/office/drawing/2014/main" id="{C079FF0A-0976-4D58-930F-C117E8EF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89" name="Text Box 7">
          <a:extLst>
            <a:ext uri="{FF2B5EF4-FFF2-40B4-BE49-F238E27FC236}">
              <a16:creationId xmlns:a16="http://schemas.microsoft.com/office/drawing/2014/main" id="{9E53DF26-0484-4DDF-A191-C18375E0A4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0" name="Text Box 7">
          <a:extLst>
            <a:ext uri="{FF2B5EF4-FFF2-40B4-BE49-F238E27FC236}">
              <a16:creationId xmlns:a16="http://schemas.microsoft.com/office/drawing/2014/main" id="{7BFD9DC2-C31A-4DD6-8463-0A222EDEB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1" name="Text Box 7">
          <a:extLst>
            <a:ext uri="{FF2B5EF4-FFF2-40B4-BE49-F238E27FC236}">
              <a16:creationId xmlns:a16="http://schemas.microsoft.com/office/drawing/2014/main" id="{F9A3A148-ECF0-46B1-8955-7E6959A48D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2" name="Text Box 7">
          <a:extLst>
            <a:ext uri="{FF2B5EF4-FFF2-40B4-BE49-F238E27FC236}">
              <a16:creationId xmlns:a16="http://schemas.microsoft.com/office/drawing/2014/main" id="{98DC2580-F6F8-410D-83D3-18AC9802D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3" name="Text Box 7">
          <a:extLst>
            <a:ext uri="{FF2B5EF4-FFF2-40B4-BE49-F238E27FC236}">
              <a16:creationId xmlns:a16="http://schemas.microsoft.com/office/drawing/2014/main" id="{88FF7F08-59C3-4721-A0E9-5C3B4B116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4" name="Text Box 7">
          <a:extLst>
            <a:ext uri="{FF2B5EF4-FFF2-40B4-BE49-F238E27FC236}">
              <a16:creationId xmlns:a16="http://schemas.microsoft.com/office/drawing/2014/main" id="{A279E8B6-FAA8-405F-8365-32A26E886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5" name="Text Box 7">
          <a:extLst>
            <a:ext uri="{FF2B5EF4-FFF2-40B4-BE49-F238E27FC236}">
              <a16:creationId xmlns:a16="http://schemas.microsoft.com/office/drawing/2014/main" id="{8E71EEAB-05D1-41E1-8E53-84CE753B2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6" name="Text Box 7">
          <a:extLst>
            <a:ext uri="{FF2B5EF4-FFF2-40B4-BE49-F238E27FC236}">
              <a16:creationId xmlns:a16="http://schemas.microsoft.com/office/drawing/2014/main" id="{B49D40E2-AA22-434B-A110-9A448E232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7" name="Text Box 7">
          <a:extLst>
            <a:ext uri="{FF2B5EF4-FFF2-40B4-BE49-F238E27FC236}">
              <a16:creationId xmlns:a16="http://schemas.microsoft.com/office/drawing/2014/main" id="{129BD37F-066F-4145-8BB0-C9A98F02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8" name="Text Box 7">
          <a:extLst>
            <a:ext uri="{FF2B5EF4-FFF2-40B4-BE49-F238E27FC236}">
              <a16:creationId xmlns:a16="http://schemas.microsoft.com/office/drawing/2014/main" id="{2153CD3C-9816-45D9-B7EB-561E23C3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099" name="Text Box 7">
          <a:extLst>
            <a:ext uri="{FF2B5EF4-FFF2-40B4-BE49-F238E27FC236}">
              <a16:creationId xmlns:a16="http://schemas.microsoft.com/office/drawing/2014/main" id="{AB145B04-7DBF-4365-AF7B-F12064569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0" name="Text Box 7">
          <a:extLst>
            <a:ext uri="{FF2B5EF4-FFF2-40B4-BE49-F238E27FC236}">
              <a16:creationId xmlns:a16="http://schemas.microsoft.com/office/drawing/2014/main" id="{955EBA17-93EA-4B63-93A1-9D37AF83E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1" name="Text Box 7">
          <a:extLst>
            <a:ext uri="{FF2B5EF4-FFF2-40B4-BE49-F238E27FC236}">
              <a16:creationId xmlns:a16="http://schemas.microsoft.com/office/drawing/2014/main" id="{9BB876D3-A99D-408F-B6F4-08ECB94916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2" name="Text Box 7">
          <a:extLst>
            <a:ext uri="{FF2B5EF4-FFF2-40B4-BE49-F238E27FC236}">
              <a16:creationId xmlns:a16="http://schemas.microsoft.com/office/drawing/2014/main" id="{F4A37525-8C40-419C-80A4-5617FEA4A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3" name="Text Box 7">
          <a:extLst>
            <a:ext uri="{FF2B5EF4-FFF2-40B4-BE49-F238E27FC236}">
              <a16:creationId xmlns:a16="http://schemas.microsoft.com/office/drawing/2014/main" id="{0CEAD335-C059-46FE-B983-2EE8087AD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4" name="Text Box 7">
          <a:extLst>
            <a:ext uri="{FF2B5EF4-FFF2-40B4-BE49-F238E27FC236}">
              <a16:creationId xmlns:a16="http://schemas.microsoft.com/office/drawing/2014/main" id="{CF577D6F-DCCC-4E05-BD15-DD1340A00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5" name="Text Box 7">
          <a:extLst>
            <a:ext uri="{FF2B5EF4-FFF2-40B4-BE49-F238E27FC236}">
              <a16:creationId xmlns:a16="http://schemas.microsoft.com/office/drawing/2014/main" id="{FA05231A-7180-456E-9B0B-7A51D2155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6" name="Text Box 7">
          <a:extLst>
            <a:ext uri="{FF2B5EF4-FFF2-40B4-BE49-F238E27FC236}">
              <a16:creationId xmlns:a16="http://schemas.microsoft.com/office/drawing/2014/main" id="{5F4BDC80-81ED-400D-AE41-E12B8C04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7" name="Text Box 7">
          <a:extLst>
            <a:ext uri="{FF2B5EF4-FFF2-40B4-BE49-F238E27FC236}">
              <a16:creationId xmlns:a16="http://schemas.microsoft.com/office/drawing/2014/main" id="{B484BB02-1C8C-48AC-8A87-89A3E0624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8" name="Text Box 7">
          <a:extLst>
            <a:ext uri="{FF2B5EF4-FFF2-40B4-BE49-F238E27FC236}">
              <a16:creationId xmlns:a16="http://schemas.microsoft.com/office/drawing/2014/main" id="{61F3EE8E-86E5-48CC-9CD5-0A614459E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09" name="Text Box 7">
          <a:extLst>
            <a:ext uri="{FF2B5EF4-FFF2-40B4-BE49-F238E27FC236}">
              <a16:creationId xmlns:a16="http://schemas.microsoft.com/office/drawing/2014/main" id="{701264DC-8E21-4977-9D23-5FEAFFD6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0" name="Text Box 7">
          <a:extLst>
            <a:ext uri="{FF2B5EF4-FFF2-40B4-BE49-F238E27FC236}">
              <a16:creationId xmlns:a16="http://schemas.microsoft.com/office/drawing/2014/main" id="{56E60B0D-52FB-438A-B2D5-8BC9A9BC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1" name="Text Box 7">
          <a:extLst>
            <a:ext uri="{FF2B5EF4-FFF2-40B4-BE49-F238E27FC236}">
              <a16:creationId xmlns:a16="http://schemas.microsoft.com/office/drawing/2014/main" id="{E0D2FEA4-28FB-4A67-A0CE-410D5DD8B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2" name="Text Box 7">
          <a:extLst>
            <a:ext uri="{FF2B5EF4-FFF2-40B4-BE49-F238E27FC236}">
              <a16:creationId xmlns:a16="http://schemas.microsoft.com/office/drawing/2014/main" id="{7693EC35-79D1-43A0-923E-A16E14457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3" name="Text Box 7">
          <a:extLst>
            <a:ext uri="{FF2B5EF4-FFF2-40B4-BE49-F238E27FC236}">
              <a16:creationId xmlns:a16="http://schemas.microsoft.com/office/drawing/2014/main" id="{73A0E646-3D8C-4C44-9045-A5586BC0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4" name="Text Box 7">
          <a:extLst>
            <a:ext uri="{FF2B5EF4-FFF2-40B4-BE49-F238E27FC236}">
              <a16:creationId xmlns:a16="http://schemas.microsoft.com/office/drawing/2014/main" id="{2549B99A-D992-4B78-924E-5E7F0F58F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5" name="Text Box 7">
          <a:extLst>
            <a:ext uri="{FF2B5EF4-FFF2-40B4-BE49-F238E27FC236}">
              <a16:creationId xmlns:a16="http://schemas.microsoft.com/office/drawing/2014/main" id="{CE63FF06-7D09-4327-813C-1093D5054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6" name="Text Box 7">
          <a:extLst>
            <a:ext uri="{FF2B5EF4-FFF2-40B4-BE49-F238E27FC236}">
              <a16:creationId xmlns:a16="http://schemas.microsoft.com/office/drawing/2014/main" id="{2DFA6727-C8F6-4F85-BC9B-717C38C25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7" name="Text Box 7">
          <a:extLst>
            <a:ext uri="{FF2B5EF4-FFF2-40B4-BE49-F238E27FC236}">
              <a16:creationId xmlns:a16="http://schemas.microsoft.com/office/drawing/2014/main" id="{2D60E29F-A20B-4033-8132-4BC8C09D7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8" name="Text Box 7">
          <a:extLst>
            <a:ext uri="{FF2B5EF4-FFF2-40B4-BE49-F238E27FC236}">
              <a16:creationId xmlns:a16="http://schemas.microsoft.com/office/drawing/2014/main" id="{998BDE10-966D-488E-875B-D79C61112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19" name="Text Box 7">
          <a:extLst>
            <a:ext uri="{FF2B5EF4-FFF2-40B4-BE49-F238E27FC236}">
              <a16:creationId xmlns:a16="http://schemas.microsoft.com/office/drawing/2014/main" id="{D3F67AD0-5424-413B-A3E7-DAAEFBB1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0" name="Text Box 7">
          <a:extLst>
            <a:ext uri="{FF2B5EF4-FFF2-40B4-BE49-F238E27FC236}">
              <a16:creationId xmlns:a16="http://schemas.microsoft.com/office/drawing/2014/main" id="{3CD89A68-1772-4E67-908E-6EA39A6D5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1" name="Text Box 7">
          <a:extLst>
            <a:ext uri="{FF2B5EF4-FFF2-40B4-BE49-F238E27FC236}">
              <a16:creationId xmlns:a16="http://schemas.microsoft.com/office/drawing/2014/main" id="{5A87CD4A-19F0-42CD-B4DE-94A11A0ED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2" name="Text Box 7">
          <a:extLst>
            <a:ext uri="{FF2B5EF4-FFF2-40B4-BE49-F238E27FC236}">
              <a16:creationId xmlns:a16="http://schemas.microsoft.com/office/drawing/2014/main" id="{6720FAAD-659B-404A-A3D4-21F75A165E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3" name="Text Box 7">
          <a:extLst>
            <a:ext uri="{FF2B5EF4-FFF2-40B4-BE49-F238E27FC236}">
              <a16:creationId xmlns:a16="http://schemas.microsoft.com/office/drawing/2014/main" id="{B6CB4D0A-3DEF-4C99-89A0-F8F2450A8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4" name="Text Box 7">
          <a:extLst>
            <a:ext uri="{FF2B5EF4-FFF2-40B4-BE49-F238E27FC236}">
              <a16:creationId xmlns:a16="http://schemas.microsoft.com/office/drawing/2014/main" id="{12908B3C-8611-4F76-AE72-32E06492DB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5" name="Text Box 7">
          <a:extLst>
            <a:ext uri="{FF2B5EF4-FFF2-40B4-BE49-F238E27FC236}">
              <a16:creationId xmlns:a16="http://schemas.microsoft.com/office/drawing/2014/main" id="{776C8637-57D0-4908-B534-A14A0FC193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6" name="Text Box 7">
          <a:extLst>
            <a:ext uri="{FF2B5EF4-FFF2-40B4-BE49-F238E27FC236}">
              <a16:creationId xmlns:a16="http://schemas.microsoft.com/office/drawing/2014/main" id="{4E4867C8-7BC0-41F8-8FE1-1A6ED79DC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7" name="Text Box 7">
          <a:extLst>
            <a:ext uri="{FF2B5EF4-FFF2-40B4-BE49-F238E27FC236}">
              <a16:creationId xmlns:a16="http://schemas.microsoft.com/office/drawing/2014/main" id="{E3DC3ED7-C34F-4072-8BD7-32D4FE719F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8" name="Text Box 7">
          <a:extLst>
            <a:ext uri="{FF2B5EF4-FFF2-40B4-BE49-F238E27FC236}">
              <a16:creationId xmlns:a16="http://schemas.microsoft.com/office/drawing/2014/main" id="{850F1BD7-F65C-4FD0-AFB0-46EE20B44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29" name="Text Box 7">
          <a:extLst>
            <a:ext uri="{FF2B5EF4-FFF2-40B4-BE49-F238E27FC236}">
              <a16:creationId xmlns:a16="http://schemas.microsoft.com/office/drawing/2014/main" id="{2087926A-337F-4E00-A28E-4A07F710A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0" name="Text Box 7">
          <a:extLst>
            <a:ext uri="{FF2B5EF4-FFF2-40B4-BE49-F238E27FC236}">
              <a16:creationId xmlns:a16="http://schemas.microsoft.com/office/drawing/2014/main" id="{417D301B-03BB-4767-BA34-9523FDD55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1" name="Text Box 7">
          <a:extLst>
            <a:ext uri="{FF2B5EF4-FFF2-40B4-BE49-F238E27FC236}">
              <a16:creationId xmlns:a16="http://schemas.microsoft.com/office/drawing/2014/main" id="{11AFCA87-1F33-4AE5-AD48-4B6B3CAD0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2" name="Text Box 7">
          <a:extLst>
            <a:ext uri="{FF2B5EF4-FFF2-40B4-BE49-F238E27FC236}">
              <a16:creationId xmlns:a16="http://schemas.microsoft.com/office/drawing/2014/main" id="{748FA458-3206-4A0B-80EE-93AAA797C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3" name="Text Box 7">
          <a:extLst>
            <a:ext uri="{FF2B5EF4-FFF2-40B4-BE49-F238E27FC236}">
              <a16:creationId xmlns:a16="http://schemas.microsoft.com/office/drawing/2014/main" id="{EC0B18F0-F5BF-4731-A9F0-15B87A113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4" name="Text Box 7">
          <a:extLst>
            <a:ext uri="{FF2B5EF4-FFF2-40B4-BE49-F238E27FC236}">
              <a16:creationId xmlns:a16="http://schemas.microsoft.com/office/drawing/2014/main" id="{C485FE07-94E7-4E21-9415-3ABA5E9F6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5" name="Text Box 7">
          <a:extLst>
            <a:ext uri="{FF2B5EF4-FFF2-40B4-BE49-F238E27FC236}">
              <a16:creationId xmlns:a16="http://schemas.microsoft.com/office/drawing/2014/main" id="{5CFA1DB3-1112-427C-8D5D-CF4D24B2F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6" name="Text Box 7">
          <a:extLst>
            <a:ext uri="{FF2B5EF4-FFF2-40B4-BE49-F238E27FC236}">
              <a16:creationId xmlns:a16="http://schemas.microsoft.com/office/drawing/2014/main" id="{5DA84E92-A2A4-430A-B6AC-22DD18B4D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7" name="Text Box 7">
          <a:extLst>
            <a:ext uri="{FF2B5EF4-FFF2-40B4-BE49-F238E27FC236}">
              <a16:creationId xmlns:a16="http://schemas.microsoft.com/office/drawing/2014/main" id="{55E9CB2E-8047-4D54-9A57-581535DDB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8" name="Text Box 7">
          <a:extLst>
            <a:ext uri="{FF2B5EF4-FFF2-40B4-BE49-F238E27FC236}">
              <a16:creationId xmlns:a16="http://schemas.microsoft.com/office/drawing/2014/main" id="{D7BCB7BA-9467-444D-AB70-E18074B23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39" name="Text Box 7">
          <a:extLst>
            <a:ext uri="{FF2B5EF4-FFF2-40B4-BE49-F238E27FC236}">
              <a16:creationId xmlns:a16="http://schemas.microsoft.com/office/drawing/2014/main" id="{A25A5D24-4A08-4333-BC3E-665E54B2F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0" name="Text Box 7">
          <a:extLst>
            <a:ext uri="{FF2B5EF4-FFF2-40B4-BE49-F238E27FC236}">
              <a16:creationId xmlns:a16="http://schemas.microsoft.com/office/drawing/2014/main" id="{EAF01344-C746-43F6-BE39-462EA9C01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1" name="Text Box 7">
          <a:extLst>
            <a:ext uri="{FF2B5EF4-FFF2-40B4-BE49-F238E27FC236}">
              <a16:creationId xmlns:a16="http://schemas.microsoft.com/office/drawing/2014/main" id="{E4F0873C-6AE3-43E4-99F9-5B2D85082E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2" name="Text Box 7">
          <a:extLst>
            <a:ext uri="{FF2B5EF4-FFF2-40B4-BE49-F238E27FC236}">
              <a16:creationId xmlns:a16="http://schemas.microsoft.com/office/drawing/2014/main" id="{BEB834BC-6413-4B55-9672-6E51A4F2C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3" name="Text Box 7">
          <a:extLst>
            <a:ext uri="{FF2B5EF4-FFF2-40B4-BE49-F238E27FC236}">
              <a16:creationId xmlns:a16="http://schemas.microsoft.com/office/drawing/2014/main" id="{D1501CBE-ECA2-4CC8-9753-6595A5DD70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4" name="Text Box 7">
          <a:extLst>
            <a:ext uri="{FF2B5EF4-FFF2-40B4-BE49-F238E27FC236}">
              <a16:creationId xmlns:a16="http://schemas.microsoft.com/office/drawing/2014/main" id="{75D159BA-F108-4BBB-B474-ED41EDA02F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5" name="Text Box 7">
          <a:extLst>
            <a:ext uri="{FF2B5EF4-FFF2-40B4-BE49-F238E27FC236}">
              <a16:creationId xmlns:a16="http://schemas.microsoft.com/office/drawing/2014/main" id="{E4DC5169-3216-42B9-95BD-B16870A88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6" name="Text Box 7">
          <a:extLst>
            <a:ext uri="{FF2B5EF4-FFF2-40B4-BE49-F238E27FC236}">
              <a16:creationId xmlns:a16="http://schemas.microsoft.com/office/drawing/2014/main" id="{3CA829E8-9C93-40CE-B9A6-C4ADA67E78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7" name="Text Box 7">
          <a:extLst>
            <a:ext uri="{FF2B5EF4-FFF2-40B4-BE49-F238E27FC236}">
              <a16:creationId xmlns:a16="http://schemas.microsoft.com/office/drawing/2014/main" id="{62C88312-F7B9-458C-AF77-7D7A70406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8" name="Text Box 7">
          <a:extLst>
            <a:ext uri="{FF2B5EF4-FFF2-40B4-BE49-F238E27FC236}">
              <a16:creationId xmlns:a16="http://schemas.microsoft.com/office/drawing/2014/main" id="{63BCCCA4-B6DD-4AC1-B487-352C05C18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49" name="Text Box 7">
          <a:extLst>
            <a:ext uri="{FF2B5EF4-FFF2-40B4-BE49-F238E27FC236}">
              <a16:creationId xmlns:a16="http://schemas.microsoft.com/office/drawing/2014/main" id="{B1B033A7-3A12-40A9-915C-671CF68FC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0" name="Text Box 7">
          <a:extLst>
            <a:ext uri="{FF2B5EF4-FFF2-40B4-BE49-F238E27FC236}">
              <a16:creationId xmlns:a16="http://schemas.microsoft.com/office/drawing/2014/main" id="{13569EEE-AE64-4AE4-BC2D-72D8F82E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1" name="Text Box 7">
          <a:extLst>
            <a:ext uri="{FF2B5EF4-FFF2-40B4-BE49-F238E27FC236}">
              <a16:creationId xmlns:a16="http://schemas.microsoft.com/office/drawing/2014/main" id="{5EEA59EC-29C2-4B10-B46E-9B191C886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2" name="Text Box 7">
          <a:extLst>
            <a:ext uri="{FF2B5EF4-FFF2-40B4-BE49-F238E27FC236}">
              <a16:creationId xmlns:a16="http://schemas.microsoft.com/office/drawing/2014/main" id="{444A6C5C-BA61-41B7-B64B-5CE916B54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3" name="Text Box 7">
          <a:extLst>
            <a:ext uri="{FF2B5EF4-FFF2-40B4-BE49-F238E27FC236}">
              <a16:creationId xmlns:a16="http://schemas.microsoft.com/office/drawing/2014/main" id="{C75210E8-019D-4C52-AA5C-B62A70BA6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4" name="Text Box 7">
          <a:extLst>
            <a:ext uri="{FF2B5EF4-FFF2-40B4-BE49-F238E27FC236}">
              <a16:creationId xmlns:a16="http://schemas.microsoft.com/office/drawing/2014/main" id="{A350D33A-ABEE-4071-93D5-2B076996E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5" name="Text Box 7">
          <a:extLst>
            <a:ext uri="{FF2B5EF4-FFF2-40B4-BE49-F238E27FC236}">
              <a16:creationId xmlns:a16="http://schemas.microsoft.com/office/drawing/2014/main" id="{B96DA34E-9575-4FB3-8D59-375CC880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6" name="Text Box 7">
          <a:extLst>
            <a:ext uri="{FF2B5EF4-FFF2-40B4-BE49-F238E27FC236}">
              <a16:creationId xmlns:a16="http://schemas.microsoft.com/office/drawing/2014/main" id="{989CB50D-BAFF-437A-915E-95EDA10D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7" name="Text Box 7">
          <a:extLst>
            <a:ext uri="{FF2B5EF4-FFF2-40B4-BE49-F238E27FC236}">
              <a16:creationId xmlns:a16="http://schemas.microsoft.com/office/drawing/2014/main" id="{36F507FC-7DDF-40B8-A86D-13EDBB308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8" name="Text Box 7">
          <a:extLst>
            <a:ext uri="{FF2B5EF4-FFF2-40B4-BE49-F238E27FC236}">
              <a16:creationId xmlns:a16="http://schemas.microsoft.com/office/drawing/2014/main" id="{ACB3BAD7-9D99-4FCF-B632-FCDB34E62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59" name="Text Box 7">
          <a:extLst>
            <a:ext uri="{FF2B5EF4-FFF2-40B4-BE49-F238E27FC236}">
              <a16:creationId xmlns:a16="http://schemas.microsoft.com/office/drawing/2014/main" id="{5F7D37C9-8B14-4BEA-BE77-D0AC7387C2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0" name="Text Box 7">
          <a:extLst>
            <a:ext uri="{FF2B5EF4-FFF2-40B4-BE49-F238E27FC236}">
              <a16:creationId xmlns:a16="http://schemas.microsoft.com/office/drawing/2014/main" id="{8398374E-35EC-4020-8322-1D73D0D0AC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1" name="Text Box 7">
          <a:extLst>
            <a:ext uri="{FF2B5EF4-FFF2-40B4-BE49-F238E27FC236}">
              <a16:creationId xmlns:a16="http://schemas.microsoft.com/office/drawing/2014/main" id="{4B7858B4-08E4-41E7-AEF4-29E07F4BF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2" name="Text Box 7">
          <a:extLst>
            <a:ext uri="{FF2B5EF4-FFF2-40B4-BE49-F238E27FC236}">
              <a16:creationId xmlns:a16="http://schemas.microsoft.com/office/drawing/2014/main" id="{509F52C6-09EB-4895-858B-D9ABD2379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3" name="Text Box 7">
          <a:extLst>
            <a:ext uri="{FF2B5EF4-FFF2-40B4-BE49-F238E27FC236}">
              <a16:creationId xmlns:a16="http://schemas.microsoft.com/office/drawing/2014/main" id="{7C93D7D8-4D02-4C43-96C6-AC311AB2A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4" name="Text Box 7">
          <a:extLst>
            <a:ext uri="{FF2B5EF4-FFF2-40B4-BE49-F238E27FC236}">
              <a16:creationId xmlns:a16="http://schemas.microsoft.com/office/drawing/2014/main" id="{A16D0D6A-E1F4-49C6-A691-A0E0F3CD5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5" name="Text Box 7">
          <a:extLst>
            <a:ext uri="{FF2B5EF4-FFF2-40B4-BE49-F238E27FC236}">
              <a16:creationId xmlns:a16="http://schemas.microsoft.com/office/drawing/2014/main" id="{0DA48B21-FF92-43D1-994D-7C5B23EE3C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6" name="Text Box 7">
          <a:extLst>
            <a:ext uri="{FF2B5EF4-FFF2-40B4-BE49-F238E27FC236}">
              <a16:creationId xmlns:a16="http://schemas.microsoft.com/office/drawing/2014/main" id="{AE72FBDE-ACF7-44B5-BB67-C0F584BA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7" name="Text Box 7">
          <a:extLst>
            <a:ext uri="{FF2B5EF4-FFF2-40B4-BE49-F238E27FC236}">
              <a16:creationId xmlns:a16="http://schemas.microsoft.com/office/drawing/2014/main" id="{F73020D1-4D6E-41C9-8739-DA2046CCE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8" name="Text Box 7">
          <a:extLst>
            <a:ext uri="{FF2B5EF4-FFF2-40B4-BE49-F238E27FC236}">
              <a16:creationId xmlns:a16="http://schemas.microsoft.com/office/drawing/2014/main" id="{7E2E1F88-BD0B-4A54-AB2C-A11FAFF9E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69" name="Text Box 7">
          <a:extLst>
            <a:ext uri="{FF2B5EF4-FFF2-40B4-BE49-F238E27FC236}">
              <a16:creationId xmlns:a16="http://schemas.microsoft.com/office/drawing/2014/main" id="{CD1269F7-F6FD-433D-9ECF-D90E13C0F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0" name="Text Box 7">
          <a:extLst>
            <a:ext uri="{FF2B5EF4-FFF2-40B4-BE49-F238E27FC236}">
              <a16:creationId xmlns:a16="http://schemas.microsoft.com/office/drawing/2014/main" id="{40876B87-7295-460B-A1AB-1BBE4CE17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1" name="Text Box 7">
          <a:extLst>
            <a:ext uri="{FF2B5EF4-FFF2-40B4-BE49-F238E27FC236}">
              <a16:creationId xmlns:a16="http://schemas.microsoft.com/office/drawing/2014/main" id="{6631CD37-7EB3-4ACD-8F7C-914E3643D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2" name="Text Box 7">
          <a:extLst>
            <a:ext uri="{FF2B5EF4-FFF2-40B4-BE49-F238E27FC236}">
              <a16:creationId xmlns:a16="http://schemas.microsoft.com/office/drawing/2014/main" id="{BE89F887-F509-45A9-881A-8287C7ABBA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3" name="Text Box 7">
          <a:extLst>
            <a:ext uri="{FF2B5EF4-FFF2-40B4-BE49-F238E27FC236}">
              <a16:creationId xmlns:a16="http://schemas.microsoft.com/office/drawing/2014/main" id="{0BACB969-03C7-45F9-8214-C26867E5BF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4" name="Text Box 7">
          <a:extLst>
            <a:ext uri="{FF2B5EF4-FFF2-40B4-BE49-F238E27FC236}">
              <a16:creationId xmlns:a16="http://schemas.microsoft.com/office/drawing/2014/main" id="{6570E21F-AC83-44EC-8A74-353DB374A5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5" name="Text Box 7">
          <a:extLst>
            <a:ext uri="{FF2B5EF4-FFF2-40B4-BE49-F238E27FC236}">
              <a16:creationId xmlns:a16="http://schemas.microsoft.com/office/drawing/2014/main" id="{E9AF34D2-43B4-47E8-B102-DB62FE49E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6" name="Text Box 7">
          <a:extLst>
            <a:ext uri="{FF2B5EF4-FFF2-40B4-BE49-F238E27FC236}">
              <a16:creationId xmlns:a16="http://schemas.microsoft.com/office/drawing/2014/main" id="{6B6939A1-0F8C-4AEF-BC89-2AC7FD75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7" name="Text Box 7">
          <a:extLst>
            <a:ext uri="{FF2B5EF4-FFF2-40B4-BE49-F238E27FC236}">
              <a16:creationId xmlns:a16="http://schemas.microsoft.com/office/drawing/2014/main" id="{AAF86AE7-05A7-4E8C-AA02-C50649774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8" name="Text Box 7">
          <a:extLst>
            <a:ext uri="{FF2B5EF4-FFF2-40B4-BE49-F238E27FC236}">
              <a16:creationId xmlns:a16="http://schemas.microsoft.com/office/drawing/2014/main" id="{05CB81F4-0AB0-49D2-BB11-418E0677F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79" name="Text Box 7">
          <a:extLst>
            <a:ext uri="{FF2B5EF4-FFF2-40B4-BE49-F238E27FC236}">
              <a16:creationId xmlns:a16="http://schemas.microsoft.com/office/drawing/2014/main" id="{AA97CE31-6B03-4857-9AE4-EACEE1D77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0" name="Text Box 7">
          <a:extLst>
            <a:ext uri="{FF2B5EF4-FFF2-40B4-BE49-F238E27FC236}">
              <a16:creationId xmlns:a16="http://schemas.microsoft.com/office/drawing/2014/main" id="{9969C40B-CA51-40DF-B4CD-A7609EDEDD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1" name="Text Box 7">
          <a:extLst>
            <a:ext uri="{FF2B5EF4-FFF2-40B4-BE49-F238E27FC236}">
              <a16:creationId xmlns:a16="http://schemas.microsoft.com/office/drawing/2014/main" id="{19655427-0494-4F10-B86B-652011F54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2" name="Text Box 7">
          <a:extLst>
            <a:ext uri="{FF2B5EF4-FFF2-40B4-BE49-F238E27FC236}">
              <a16:creationId xmlns:a16="http://schemas.microsoft.com/office/drawing/2014/main" id="{9CEC9FB4-2A9D-4ECF-A501-D3738BE60D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3" name="Text Box 7">
          <a:extLst>
            <a:ext uri="{FF2B5EF4-FFF2-40B4-BE49-F238E27FC236}">
              <a16:creationId xmlns:a16="http://schemas.microsoft.com/office/drawing/2014/main" id="{2DD0CE55-B5D9-4771-8D8F-A38FE67CA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4" name="Text Box 7">
          <a:extLst>
            <a:ext uri="{FF2B5EF4-FFF2-40B4-BE49-F238E27FC236}">
              <a16:creationId xmlns:a16="http://schemas.microsoft.com/office/drawing/2014/main" id="{35B28DB0-2DD9-484F-BFEF-5D6FD1F255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5" name="Text Box 7">
          <a:extLst>
            <a:ext uri="{FF2B5EF4-FFF2-40B4-BE49-F238E27FC236}">
              <a16:creationId xmlns:a16="http://schemas.microsoft.com/office/drawing/2014/main" id="{7D0F1DD3-7EE7-4E9F-B3BA-A48BB972B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6" name="Text Box 7">
          <a:extLst>
            <a:ext uri="{FF2B5EF4-FFF2-40B4-BE49-F238E27FC236}">
              <a16:creationId xmlns:a16="http://schemas.microsoft.com/office/drawing/2014/main" id="{99613B4D-ED77-42A0-9746-F13B67355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7" name="Text Box 7">
          <a:extLst>
            <a:ext uri="{FF2B5EF4-FFF2-40B4-BE49-F238E27FC236}">
              <a16:creationId xmlns:a16="http://schemas.microsoft.com/office/drawing/2014/main" id="{F379C796-508A-486B-9EB6-125EEBED6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8" name="Text Box 7">
          <a:extLst>
            <a:ext uri="{FF2B5EF4-FFF2-40B4-BE49-F238E27FC236}">
              <a16:creationId xmlns:a16="http://schemas.microsoft.com/office/drawing/2014/main" id="{3A96FB8D-8F9F-4277-A5F7-37774BFED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89" name="Text Box 7">
          <a:extLst>
            <a:ext uri="{FF2B5EF4-FFF2-40B4-BE49-F238E27FC236}">
              <a16:creationId xmlns:a16="http://schemas.microsoft.com/office/drawing/2014/main" id="{5D291063-25D9-4C7D-9E23-2221D23882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0" name="Text Box 7">
          <a:extLst>
            <a:ext uri="{FF2B5EF4-FFF2-40B4-BE49-F238E27FC236}">
              <a16:creationId xmlns:a16="http://schemas.microsoft.com/office/drawing/2014/main" id="{32071951-C7E3-4DE8-AA46-4E8165123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1" name="Text Box 7">
          <a:extLst>
            <a:ext uri="{FF2B5EF4-FFF2-40B4-BE49-F238E27FC236}">
              <a16:creationId xmlns:a16="http://schemas.microsoft.com/office/drawing/2014/main" id="{A0AA185E-9B5A-402C-93C4-451B058E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2" name="Text Box 7">
          <a:extLst>
            <a:ext uri="{FF2B5EF4-FFF2-40B4-BE49-F238E27FC236}">
              <a16:creationId xmlns:a16="http://schemas.microsoft.com/office/drawing/2014/main" id="{47E1A64D-D3AD-4C8D-B772-1C3370B8D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3" name="Text Box 7">
          <a:extLst>
            <a:ext uri="{FF2B5EF4-FFF2-40B4-BE49-F238E27FC236}">
              <a16:creationId xmlns:a16="http://schemas.microsoft.com/office/drawing/2014/main" id="{5A786C9A-62E3-46F5-9EBC-09C378BFB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4" name="Text Box 7">
          <a:extLst>
            <a:ext uri="{FF2B5EF4-FFF2-40B4-BE49-F238E27FC236}">
              <a16:creationId xmlns:a16="http://schemas.microsoft.com/office/drawing/2014/main" id="{9B63DEC2-D5DA-4992-980E-1EA386DC5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5" name="Text Box 7">
          <a:extLst>
            <a:ext uri="{FF2B5EF4-FFF2-40B4-BE49-F238E27FC236}">
              <a16:creationId xmlns:a16="http://schemas.microsoft.com/office/drawing/2014/main" id="{7418C9F1-FB13-4300-854F-90E81048C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6" name="Text Box 7">
          <a:extLst>
            <a:ext uri="{FF2B5EF4-FFF2-40B4-BE49-F238E27FC236}">
              <a16:creationId xmlns:a16="http://schemas.microsoft.com/office/drawing/2014/main" id="{D9293A84-BDD6-413C-978B-19FDAB3AD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7" name="Text Box 7">
          <a:extLst>
            <a:ext uri="{FF2B5EF4-FFF2-40B4-BE49-F238E27FC236}">
              <a16:creationId xmlns:a16="http://schemas.microsoft.com/office/drawing/2014/main" id="{C7B0429F-4B26-4F95-80AB-8C996F077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8" name="Text Box 7">
          <a:extLst>
            <a:ext uri="{FF2B5EF4-FFF2-40B4-BE49-F238E27FC236}">
              <a16:creationId xmlns:a16="http://schemas.microsoft.com/office/drawing/2014/main" id="{C811521D-E562-495E-A6F8-A8D70AA2D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199" name="Text Box 7">
          <a:extLst>
            <a:ext uri="{FF2B5EF4-FFF2-40B4-BE49-F238E27FC236}">
              <a16:creationId xmlns:a16="http://schemas.microsoft.com/office/drawing/2014/main" id="{919BB9F6-4193-4324-88B5-6E0E24AEA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0" name="Text Box 7">
          <a:extLst>
            <a:ext uri="{FF2B5EF4-FFF2-40B4-BE49-F238E27FC236}">
              <a16:creationId xmlns:a16="http://schemas.microsoft.com/office/drawing/2014/main" id="{21782188-485A-459F-890E-846CEA820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1" name="Text Box 7">
          <a:extLst>
            <a:ext uri="{FF2B5EF4-FFF2-40B4-BE49-F238E27FC236}">
              <a16:creationId xmlns:a16="http://schemas.microsoft.com/office/drawing/2014/main" id="{71871328-18C8-4D5E-88F9-644A28531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2" name="Text Box 7">
          <a:extLst>
            <a:ext uri="{FF2B5EF4-FFF2-40B4-BE49-F238E27FC236}">
              <a16:creationId xmlns:a16="http://schemas.microsoft.com/office/drawing/2014/main" id="{B22925D8-611F-4017-9795-F894685E9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3" name="Text Box 7">
          <a:extLst>
            <a:ext uri="{FF2B5EF4-FFF2-40B4-BE49-F238E27FC236}">
              <a16:creationId xmlns:a16="http://schemas.microsoft.com/office/drawing/2014/main" id="{CFB38D42-98A1-4C09-BF02-AD57AAA23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4" name="Text Box 7">
          <a:extLst>
            <a:ext uri="{FF2B5EF4-FFF2-40B4-BE49-F238E27FC236}">
              <a16:creationId xmlns:a16="http://schemas.microsoft.com/office/drawing/2014/main" id="{08296CAB-DA26-4988-8B09-9C2F656A1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5" name="Text Box 7">
          <a:extLst>
            <a:ext uri="{FF2B5EF4-FFF2-40B4-BE49-F238E27FC236}">
              <a16:creationId xmlns:a16="http://schemas.microsoft.com/office/drawing/2014/main" id="{A80702DB-7265-4EFD-A44D-0BA266E81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6" name="Text Box 7">
          <a:extLst>
            <a:ext uri="{FF2B5EF4-FFF2-40B4-BE49-F238E27FC236}">
              <a16:creationId xmlns:a16="http://schemas.microsoft.com/office/drawing/2014/main" id="{43CA5D92-065E-4747-8590-5FC44ACBE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7" name="Text Box 7">
          <a:extLst>
            <a:ext uri="{FF2B5EF4-FFF2-40B4-BE49-F238E27FC236}">
              <a16:creationId xmlns:a16="http://schemas.microsoft.com/office/drawing/2014/main" id="{D3E56604-EE55-4F74-AC60-57646E983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8" name="Text Box 7">
          <a:extLst>
            <a:ext uri="{FF2B5EF4-FFF2-40B4-BE49-F238E27FC236}">
              <a16:creationId xmlns:a16="http://schemas.microsoft.com/office/drawing/2014/main" id="{810E6964-9A8B-46E4-AACE-F561F5684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09" name="Text Box 7">
          <a:extLst>
            <a:ext uri="{FF2B5EF4-FFF2-40B4-BE49-F238E27FC236}">
              <a16:creationId xmlns:a16="http://schemas.microsoft.com/office/drawing/2014/main" id="{E82CF81D-2DFC-424F-8393-FC26374FF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0" name="Text Box 7">
          <a:extLst>
            <a:ext uri="{FF2B5EF4-FFF2-40B4-BE49-F238E27FC236}">
              <a16:creationId xmlns:a16="http://schemas.microsoft.com/office/drawing/2014/main" id="{E5AAA9B8-EBEE-4E70-BB98-A5E544277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1" name="Text Box 7">
          <a:extLst>
            <a:ext uri="{FF2B5EF4-FFF2-40B4-BE49-F238E27FC236}">
              <a16:creationId xmlns:a16="http://schemas.microsoft.com/office/drawing/2014/main" id="{BA501AD8-B69D-4305-A744-1801D681D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2" name="Text Box 7">
          <a:extLst>
            <a:ext uri="{FF2B5EF4-FFF2-40B4-BE49-F238E27FC236}">
              <a16:creationId xmlns:a16="http://schemas.microsoft.com/office/drawing/2014/main" id="{85E61C2F-DD1C-4958-A6B9-3D5CACE88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3" name="Text Box 7">
          <a:extLst>
            <a:ext uri="{FF2B5EF4-FFF2-40B4-BE49-F238E27FC236}">
              <a16:creationId xmlns:a16="http://schemas.microsoft.com/office/drawing/2014/main" id="{041DA27D-F2A9-45A3-8136-4F9C4AB26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4" name="Text Box 7">
          <a:extLst>
            <a:ext uri="{FF2B5EF4-FFF2-40B4-BE49-F238E27FC236}">
              <a16:creationId xmlns:a16="http://schemas.microsoft.com/office/drawing/2014/main" id="{59E3B526-7E1C-4487-AD97-F560A273D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5" name="Text Box 7">
          <a:extLst>
            <a:ext uri="{FF2B5EF4-FFF2-40B4-BE49-F238E27FC236}">
              <a16:creationId xmlns:a16="http://schemas.microsoft.com/office/drawing/2014/main" id="{BCA6430B-033C-41E9-B65B-172913353E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6" name="Text Box 7">
          <a:extLst>
            <a:ext uri="{FF2B5EF4-FFF2-40B4-BE49-F238E27FC236}">
              <a16:creationId xmlns:a16="http://schemas.microsoft.com/office/drawing/2014/main" id="{42A151AE-D31B-40A6-A5EE-FA5F881F7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7" name="Text Box 7">
          <a:extLst>
            <a:ext uri="{FF2B5EF4-FFF2-40B4-BE49-F238E27FC236}">
              <a16:creationId xmlns:a16="http://schemas.microsoft.com/office/drawing/2014/main" id="{FAFDEBBC-2EBB-4959-AA6C-64AB07C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8" name="Text Box 7">
          <a:extLst>
            <a:ext uri="{FF2B5EF4-FFF2-40B4-BE49-F238E27FC236}">
              <a16:creationId xmlns:a16="http://schemas.microsoft.com/office/drawing/2014/main" id="{B3726828-17C7-484C-A4C6-6823BA9C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19" name="Text Box 7">
          <a:extLst>
            <a:ext uri="{FF2B5EF4-FFF2-40B4-BE49-F238E27FC236}">
              <a16:creationId xmlns:a16="http://schemas.microsoft.com/office/drawing/2014/main" id="{DA8BF71F-6869-4058-B9D8-0A4B60F0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0" name="Text Box 7">
          <a:extLst>
            <a:ext uri="{FF2B5EF4-FFF2-40B4-BE49-F238E27FC236}">
              <a16:creationId xmlns:a16="http://schemas.microsoft.com/office/drawing/2014/main" id="{2D1C301E-DAA4-4DE7-BBDB-8508D143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1" name="Text Box 7">
          <a:extLst>
            <a:ext uri="{FF2B5EF4-FFF2-40B4-BE49-F238E27FC236}">
              <a16:creationId xmlns:a16="http://schemas.microsoft.com/office/drawing/2014/main" id="{89852F5B-FA45-4F5C-A7ED-C25869E0F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2" name="Text Box 7">
          <a:extLst>
            <a:ext uri="{FF2B5EF4-FFF2-40B4-BE49-F238E27FC236}">
              <a16:creationId xmlns:a16="http://schemas.microsoft.com/office/drawing/2014/main" id="{E021DF6C-3B88-4464-BC90-AADEF15051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3" name="Text Box 7">
          <a:extLst>
            <a:ext uri="{FF2B5EF4-FFF2-40B4-BE49-F238E27FC236}">
              <a16:creationId xmlns:a16="http://schemas.microsoft.com/office/drawing/2014/main" id="{1AB7DAFC-4458-4485-9F0C-5D757C6FC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4" name="Text Box 7">
          <a:extLst>
            <a:ext uri="{FF2B5EF4-FFF2-40B4-BE49-F238E27FC236}">
              <a16:creationId xmlns:a16="http://schemas.microsoft.com/office/drawing/2014/main" id="{D6068380-4DC0-4240-A03B-404E14CE9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5" name="Text Box 7">
          <a:extLst>
            <a:ext uri="{FF2B5EF4-FFF2-40B4-BE49-F238E27FC236}">
              <a16:creationId xmlns:a16="http://schemas.microsoft.com/office/drawing/2014/main" id="{C1A5367B-6E9C-4126-A87E-8AE0C2AF4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6" name="Text Box 7">
          <a:extLst>
            <a:ext uri="{FF2B5EF4-FFF2-40B4-BE49-F238E27FC236}">
              <a16:creationId xmlns:a16="http://schemas.microsoft.com/office/drawing/2014/main" id="{CA15350B-1DF3-4664-A1F7-B74F9440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7" name="Text Box 7">
          <a:extLst>
            <a:ext uri="{FF2B5EF4-FFF2-40B4-BE49-F238E27FC236}">
              <a16:creationId xmlns:a16="http://schemas.microsoft.com/office/drawing/2014/main" id="{8EA834F6-E1CA-465F-8B69-BD30C5BCF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8" name="Text Box 7">
          <a:extLst>
            <a:ext uri="{FF2B5EF4-FFF2-40B4-BE49-F238E27FC236}">
              <a16:creationId xmlns:a16="http://schemas.microsoft.com/office/drawing/2014/main" id="{0E387276-58D1-4FA8-A7FA-C7277050F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29" name="Text Box 7">
          <a:extLst>
            <a:ext uri="{FF2B5EF4-FFF2-40B4-BE49-F238E27FC236}">
              <a16:creationId xmlns:a16="http://schemas.microsoft.com/office/drawing/2014/main" id="{CAB5DC2C-1A49-4CA5-AD53-C4D229CE3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0" name="Text Box 7">
          <a:extLst>
            <a:ext uri="{FF2B5EF4-FFF2-40B4-BE49-F238E27FC236}">
              <a16:creationId xmlns:a16="http://schemas.microsoft.com/office/drawing/2014/main" id="{7D27E642-2F1A-4FED-A35C-55627D41E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1" name="Text Box 7">
          <a:extLst>
            <a:ext uri="{FF2B5EF4-FFF2-40B4-BE49-F238E27FC236}">
              <a16:creationId xmlns:a16="http://schemas.microsoft.com/office/drawing/2014/main" id="{3A207916-A961-4B0F-9669-B71F41749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2" name="Text Box 7">
          <a:extLst>
            <a:ext uri="{FF2B5EF4-FFF2-40B4-BE49-F238E27FC236}">
              <a16:creationId xmlns:a16="http://schemas.microsoft.com/office/drawing/2014/main" id="{D81D628F-6124-4BD8-BC1D-8975BB7D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3" name="Text Box 7">
          <a:extLst>
            <a:ext uri="{FF2B5EF4-FFF2-40B4-BE49-F238E27FC236}">
              <a16:creationId xmlns:a16="http://schemas.microsoft.com/office/drawing/2014/main" id="{D7F32BD0-6550-47D8-89D8-12E929B23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4" name="Text Box 7">
          <a:extLst>
            <a:ext uri="{FF2B5EF4-FFF2-40B4-BE49-F238E27FC236}">
              <a16:creationId xmlns:a16="http://schemas.microsoft.com/office/drawing/2014/main" id="{28412F37-6835-4BEB-ACC2-76F897092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5" name="Text Box 7">
          <a:extLst>
            <a:ext uri="{FF2B5EF4-FFF2-40B4-BE49-F238E27FC236}">
              <a16:creationId xmlns:a16="http://schemas.microsoft.com/office/drawing/2014/main" id="{6E08174C-02C8-4A37-B9C3-DBA3FC6B1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6" name="Text Box 7">
          <a:extLst>
            <a:ext uri="{FF2B5EF4-FFF2-40B4-BE49-F238E27FC236}">
              <a16:creationId xmlns:a16="http://schemas.microsoft.com/office/drawing/2014/main" id="{856836BC-9B8E-4441-96AD-252931206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7" name="Text Box 7">
          <a:extLst>
            <a:ext uri="{FF2B5EF4-FFF2-40B4-BE49-F238E27FC236}">
              <a16:creationId xmlns:a16="http://schemas.microsoft.com/office/drawing/2014/main" id="{D2F10B85-4CA6-4B8B-883D-5A3DC61F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8" name="Text Box 7">
          <a:extLst>
            <a:ext uri="{FF2B5EF4-FFF2-40B4-BE49-F238E27FC236}">
              <a16:creationId xmlns:a16="http://schemas.microsoft.com/office/drawing/2014/main" id="{D8E5D303-272C-47EB-A050-5CE576625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39" name="Text Box 7">
          <a:extLst>
            <a:ext uri="{FF2B5EF4-FFF2-40B4-BE49-F238E27FC236}">
              <a16:creationId xmlns:a16="http://schemas.microsoft.com/office/drawing/2014/main" id="{758BB136-B3D4-4D5B-81C7-56F2AF9580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0" name="Text Box 7">
          <a:extLst>
            <a:ext uri="{FF2B5EF4-FFF2-40B4-BE49-F238E27FC236}">
              <a16:creationId xmlns:a16="http://schemas.microsoft.com/office/drawing/2014/main" id="{314689E6-F445-4524-90C3-699ABC6CD3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1" name="Text Box 7">
          <a:extLst>
            <a:ext uri="{FF2B5EF4-FFF2-40B4-BE49-F238E27FC236}">
              <a16:creationId xmlns:a16="http://schemas.microsoft.com/office/drawing/2014/main" id="{97013930-59E4-4EFC-BC4F-64CC64890A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2" name="Text Box 7">
          <a:extLst>
            <a:ext uri="{FF2B5EF4-FFF2-40B4-BE49-F238E27FC236}">
              <a16:creationId xmlns:a16="http://schemas.microsoft.com/office/drawing/2014/main" id="{89FD0587-F61A-4510-8030-4B5472BA6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3" name="Text Box 7">
          <a:extLst>
            <a:ext uri="{FF2B5EF4-FFF2-40B4-BE49-F238E27FC236}">
              <a16:creationId xmlns:a16="http://schemas.microsoft.com/office/drawing/2014/main" id="{C2CC8F5F-6C28-4087-AEB5-82FAB9FBD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4" name="Text Box 7">
          <a:extLst>
            <a:ext uri="{FF2B5EF4-FFF2-40B4-BE49-F238E27FC236}">
              <a16:creationId xmlns:a16="http://schemas.microsoft.com/office/drawing/2014/main" id="{88FB15C5-1A59-4A6F-A886-53B54B298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5" name="Text Box 7">
          <a:extLst>
            <a:ext uri="{FF2B5EF4-FFF2-40B4-BE49-F238E27FC236}">
              <a16:creationId xmlns:a16="http://schemas.microsoft.com/office/drawing/2014/main" id="{CD07CCB2-751B-4329-A8E2-28417CB7B4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6" name="Text Box 7">
          <a:extLst>
            <a:ext uri="{FF2B5EF4-FFF2-40B4-BE49-F238E27FC236}">
              <a16:creationId xmlns:a16="http://schemas.microsoft.com/office/drawing/2014/main" id="{214BCE23-4476-4C75-BC80-0352025A4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7" name="Text Box 7">
          <a:extLst>
            <a:ext uri="{FF2B5EF4-FFF2-40B4-BE49-F238E27FC236}">
              <a16:creationId xmlns:a16="http://schemas.microsoft.com/office/drawing/2014/main" id="{E8FE7BA1-0C01-4E6C-9DA0-7AF1B5A8DD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8" name="Text Box 7">
          <a:extLst>
            <a:ext uri="{FF2B5EF4-FFF2-40B4-BE49-F238E27FC236}">
              <a16:creationId xmlns:a16="http://schemas.microsoft.com/office/drawing/2014/main" id="{C74021ED-F400-45E1-9765-190D60D53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49" name="Text Box 7">
          <a:extLst>
            <a:ext uri="{FF2B5EF4-FFF2-40B4-BE49-F238E27FC236}">
              <a16:creationId xmlns:a16="http://schemas.microsoft.com/office/drawing/2014/main" id="{04671830-457E-4DD2-9230-DDF6FE1C2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0" name="Text Box 7">
          <a:extLst>
            <a:ext uri="{FF2B5EF4-FFF2-40B4-BE49-F238E27FC236}">
              <a16:creationId xmlns:a16="http://schemas.microsoft.com/office/drawing/2014/main" id="{C6DC7B82-2CB2-4E3E-A558-3B2FD36AF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1" name="Text Box 7">
          <a:extLst>
            <a:ext uri="{FF2B5EF4-FFF2-40B4-BE49-F238E27FC236}">
              <a16:creationId xmlns:a16="http://schemas.microsoft.com/office/drawing/2014/main" id="{8F8AA657-B83C-4CE5-90B3-B2C48C568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2" name="Text Box 7">
          <a:extLst>
            <a:ext uri="{FF2B5EF4-FFF2-40B4-BE49-F238E27FC236}">
              <a16:creationId xmlns:a16="http://schemas.microsoft.com/office/drawing/2014/main" id="{94DDF1E7-5A73-470E-854C-135506518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3" name="Text Box 7">
          <a:extLst>
            <a:ext uri="{FF2B5EF4-FFF2-40B4-BE49-F238E27FC236}">
              <a16:creationId xmlns:a16="http://schemas.microsoft.com/office/drawing/2014/main" id="{EF202531-F367-4451-BDDF-266B02E04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4" name="Text Box 7">
          <a:extLst>
            <a:ext uri="{FF2B5EF4-FFF2-40B4-BE49-F238E27FC236}">
              <a16:creationId xmlns:a16="http://schemas.microsoft.com/office/drawing/2014/main" id="{B216DB84-2AF2-4688-A037-0570CEE48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5" name="Text Box 7">
          <a:extLst>
            <a:ext uri="{FF2B5EF4-FFF2-40B4-BE49-F238E27FC236}">
              <a16:creationId xmlns:a16="http://schemas.microsoft.com/office/drawing/2014/main" id="{38D74031-15CC-4C71-B024-336EA1559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6" name="Text Box 7">
          <a:extLst>
            <a:ext uri="{FF2B5EF4-FFF2-40B4-BE49-F238E27FC236}">
              <a16:creationId xmlns:a16="http://schemas.microsoft.com/office/drawing/2014/main" id="{29646CA2-5DE2-4325-9ED8-55E348D3A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7" name="Text Box 7">
          <a:extLst>
            <a:ext uri="{FF2B5EF4-FFF2-40B4-BE49-F238E27FC236}">
              <a16:creationId xmlns:a16="http://schemas.microsoft.com/office/drawing/2014/main" id="{0C44C95D-5384-47CE-98A5-CF5178A25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8" name="Text Box 7">
          <a:extLst>
            <a:ext uri="{FF2B5EF4-FFF2-40B4-BE49-F238E27FC236}">
              <a16:creationId xmlns:a16="http://schemas.microsoft.com/office/drawing/2014/main" id="{348B69FF-64FE-4716-B756-02DDF3E01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59" name="Text Box 7">
          <a:extLst>
            <a:ext uri="{FF2B5EF4-FFF2-40B4-BE49-F238E27FC236}">
              <a16:creationId xmlns:a16="http://schemas.microsoft.com/office/drawing/2014/main" id="{1BCD26F9-13A4-442C-AB62-161DF3D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0" name="Text Box 7">
          <a:extLst>
            <a:ext uri="{FF2B5EF4-FFF2-40B4-BE49-F238E27FC236}">
              <a16:creationId xmlns:a16="http://schemas.microsoft.com/office/drawing/2014/main" id="{25EDF364-C71F-486C-8D72-DA4FFF2044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1" name="Text Box 7">
          <a:extLst>
            <a:ext uri="{FF2B5EF4-FFF2-40B4-BE49-F238E27FC236}">
              <a16:creationId xmlns:a16="http://schemas.microsoft.com/office/drawing/2014/main" id="{F576CACE-2D16-4453-9691-E9959AB96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2" name="Text Box 7">
          <a:extLst>
            <a:ext uri="{FF2B5EF4-FFF2-40B4-BE49-F238E27FC236}">
              <a16:creationId xmlns:a16="http://schemas.microsoft.com/office/drawing/2014/main" id="{669A6BFF-F044-4457-BFFF-9513461D9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3" name="Text Box 7">
          <a:extLst>
            <a:ext uri="{FF2B5EF4-FFF2-40B4-BE49-F238E27FC236}">
              <a16:creationId xmlns:a16="http://schemas.microsoft.com/office/drawing/2014/main" id="{99802CAB-B6DA-42BB-8ACF-1D2DCEC3C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4" name="Text Box 7">
          <a:extLst>
            <a:ext uri="{FF2B5EF4-FFF2-40B4-BE49-F238E27FC236}">
              <a16:creationId xmlns:a16="http://schemas.microsoft.com/office/drawing/2014/main" id="{13975F32-5537-4533-886E-B10F5A472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5" name="Text Box 7">
          <a:extLst>
            <a:ext uri="{FF2B5EF4-FFF2-40B4-BE49-F238E27FC236}">
              <a16:creationId xmlns:a16="http://schemas.microsoft.com/office/drawing/2014/main" id="{BBBE014B-2329-4768-AE0C-5814A4C45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6" name="Text Box 7">
          <a:extLst>
            <a:ext uri="{FF2B5EF4-FFF2-40B4-BE49-F238E27FC236}">
              <a16:creationId xmlns:a16="http://schemas.microsoft.com/office/drawing/2014/main" id="{829C3F17-DF74-479D-9D7C-62A25C857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7" name="Text Box 7">
          <a:extLst>
            <a:ext uri="{FF2B5EF4-FFF2-40B4-BE49-F238E27FC236}">
              <a16:creationId xmlns:a16="http://schemas.microsoft.com/office/drawing/2014/main" id="{AEAD33C7-8852-4E6C-8CA6-E5C7A7EEE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8" name="Text Box 7">
          <a:extLst>
            <a:ext uri="{FF2B5EF4-FFF2-40B4-BE49-F238E27FC236}">
              <a16:creationId xmlns:a16="http://schemas.microsoft.com/office/drawing/2014/main" id="{00721C20-B42C-482E-B1B8-114AA4B2B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69" name="Text Box 7">
          <a:extLst>
            <a:ext uri="{FF2B5EF4-FFF2-40B4-BE49-F238E27FC236}">
              <a16:creationId xmlns:a16="http://schemas.microsoft.com/office/drawing/2014/main" id="{DF522D35-1CEF-4E30-983B-8CB020461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0" name="Text Box 7">
          <a:extLst>
            <a:ext uri="{FF2B5EF4-FFF2-40B4-BE49-F238E27FC236}">
              <a16:creationId xmlns:a16="http://schemas.microsoft.com/office/drawing/2014/main" id="{2069E6E5-B6C5-4877-97A6-0A2508B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1" name="Text Box 7">
          <a:extLst>
            <a:ext uri="{FF2B5EF4-FFF2-40B4-BE49-F238E27FC236}">
              <a16:creationId xmlns:a16="http://schemas.microsoft.com/office/drawing/2014/main" id="{C2BDEDD3-EB8C-489F-A085-FC9E7F2A39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2" name="Text Box 7">
          <a:extLst>
            <a:ext uri="{FF2B5EF4-FFF2-40B4-BE49-F238E27FC236}">
              <a16:creationId xmlns:a16="http://schemas.microsoft.com/office/drawing/2014/main" id="{06407429-B506-485F-B244-B1224099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3" name="Text Box 7">
          <a:extLst>
            <a:ext uri="{FF2B5EF4-FFF2-40B4-BE49-F238E27FC236}">
              <a16:creationId xmlns:a16="http://schemas.microsoft.com/office/drawing/2014/main" id="{DA5636CA-1330-4F27-8679-FCBC2EAE9F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5" name="Text Box 7">
          <a:extLst>
            <a:ext uri="{FF2B5EF4-FFF2-40B4-BE49-F238E27FC236}">
              <a16:creationId xmlns:a16="http://schemas.microsoft.com/office/drawing/2014/main" id="{B11D4F2F-E03C-4058-B8A2-489B257FD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6" name="Text Box 7">
          <a:extLst>
            <a:ext uri="{FF2B5EF4-FFF2-40B4-BE49-F238E27FC236}">
              <a16:creationId xmlns:a16="http://schemas.microsoft.com/office/drawing/2014/main" id="{A2A9D796-228F-49A1-B59D-E39056A5C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7" name="Text Box 7">
          <a:extLst>
            <a:ext uri="{FF2B5EF4-FFF2-40B4-BE49-F238E27FC236}">
              <a16:creationId xmlns:a16="http://schemas.microsoft.com/office/drawing/2014/main" id="{24BFF29A-F685-4518-99D8-6B8518CE1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8" name="Text Box 7">
          <a:extLst>
            <a:ext uri="{FF2B5EF4-FFF2-40B4-BE49-F238E27FC236}">
              <a16:creationId xmlns:a16="http://schemas.microsoft.com/office/drawing/2014/main" id="{8F60D2A9-DA7C-43F2-91A0-1446D7120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79" name="Text Box 7">
          <a:extLst>
            <a:ext uri="{FF2B5EF4-FFF2-40B4-BE49-F238E27FC236}">
              <a16:creationId xmlns:a16="http://schemas.microsoft.com/office/drawing/2014/main" id="{85911F2E-0D0C-4F27-8935-99E8FC58B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0" name="Text Box 7">
          <a:extLst>
            <a:ext uri="{FF2B5EF4-FFF2-40B4-BE49-F238E27FC236}">
              <a16:creationId xmlns:a16="http://schemas.microsoft.com/office/drawing/2014/main" id="{F81CA921-74D8-4447-A4FD-C6A73EBFF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1" name="Text Box 7">
          <a:extLst>
            <a:ext uri="{FF2B5EF4-FFF2-40B4-BE49-F238E27FC236}">
              <a16:creationId xmlns:a16="http://schemas.microsoft.com/office/drawing/2014/main" id="{EC6B8201-0C5B-435A-9D86-2CCE6903E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2" name="Text Box 7">
          <a:extLst>
            <a:ext uri="{FF2B5EF4-FFF2-40B4-BE49-F238E27FC236}">
              <a16:creationId xmlns:a16="http://schemas.microsoft.com/office/drawing/2014/main" id="{B940672B-74B6-40D9-996F-6F6F06591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3" name="Text Box 7">
          <a:extLst>
            <a:ext uri="{FF2B5EF4-FFF2-40B4-BE49-F238E27FC236}">
              <a16:creationId xmlns:a16="http://schemas.microsoft.com/office/drawing/2014/main" id="{40688391-FADF-4C16-9A2A-169145A018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4" name="Text Box 7">
          <a:extLst>
            <a:ext uri="{FF2B5EF4-FFF2-40B4-BE49-F238E27FC236}">
              <a16:creationId xmlns:a16="http://schemas.microsoft.com/office/drawing/2014/main" id="{50D042CC-0281-4D8A-B2F3-BCFF09E0B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5" name="Text Box 7">
          <a:extLst>
            <a:ext uri="{FF2B5EF4-FFF2-40B4-BE49-F238E27FC236}">
              <a16:creationId xmlns:a16="http://schemas.microsoft.com/office/drawing/2014/main" id="{E09C20F5-9AD9-46AE-80C6-134004488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6" name="Text Box 7">
          <a:extLst>
            <a:ext uri="{FF2B5EF4-FFF2-40B4-BE49-F238E27FC236}">
              <a16:creationId xmlns:a16="http://schemas.microsoft.com/office/drawing/2014/main" id="{C083A606-7B9A-44C6-9731-195F5EB32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7" name="Text Box 7">
          <a:extLst>
            <a:ext uri="{FF2B5EF4-FFF2-40B4-BE49-F238E27FC236}">
              <a16:creationId xmlns:a16="http://schemas.microsoft.com/office/drawing/2014/main" id="{0CDE4B90-1892-47B8-875C-F78573233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8" name="Text Box 7">
          <a:extLst>
            <a:ext uri="{FF2B5EF4-FFF2-40B4-BE49-F238E27FC236}">
              <a16:creationId xmlns:a16="http://schemas.microsoft.com/office/drawing/2014/main" id="{7CB11277-6114-401B-88BE-0A9F927A6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89" name="Text Box 7">
          <a:extLst>
            <a:ext uri="{FF2B5EF4-FFF2-40B4-BE49-F238E27FC236}">
              <a16:creationId xmlns:a16="http://schemas.microsoft.com/office/drawing/2014/main" id="{EF37CE6B-8D57-4314-93E4-09904C4BA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0" name="Text Box 7">
          <a:extLst>
            <a:ext uri="{FF2B5EF4-FFF2-40B4-BE49-F238E27FC236}">
              <a16:creationId xmlns:a16="http://schemas.microsoft.com/office/drawing/2014/main" id="{BCD7F229-C5B3-4207-9A96-BE0C0D372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1" name="Text Box 7">
          <a:extLst>
            <a:ext uri="{FF2B5EF4-FFF2-40B4-BE49-F238E27FC236}">
              <a16:creationId xmlns:a16="http://schemas.microsoft.com/office/drawing/2014/main" id="{990F0A29-6F21-409D-AE18-86F145469E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2" name="Text Box 7">
          <a:extLst>
            <a:ext uri="{FF2B5EF4-FFF2-40B4-BE49-F238E27FC236}">
              <a16:creationId xmlns:a16="http://schemas.microsoft.com/office/drawing/2014/main" id="{04053737-0482-4078-BAAD-2545BCF6C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3" name="Text Box 7">
          <a:extLst>
            <a:ext uri="{FF2B5EF4-FFF2-40B4-BE49-F238E27FC236}">
              <a16:creationId xmlns:a16="http://schemas.microsoft.com/office/drawing/2014/main" id="{D2B2DF83-4892-4742-9FFD-9D62173E5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4" name="Text Box 7">
          <a:extLst>
            <a:ext uri="{FF2B5EF4-FFF2-40B4-BE49-F238E27FC236}">
              <a16:creationId xmlns:a16="http://schemas.microsoft.com/office/drawing/2014/main" id="{4302BFCF-83D1-4289-9C1F-1BA6CDBD2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5" name="Text Box 7">
          <a:extLst>
            <a:ext uri="{FF2B5EF4-FFF2-40B4-BE49-F238E27FC236}">
              <a16:creationId xmlns:a16="http://schemas.microsoft.com/office/drawing/2014/main" id="{AEDBB8CF-6123-4A83-8184-DF9A383A83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6" name="Text Box 7">
          <a:extLst>
            <a:ext uri="{FF2B5EF4-FFF2-40B4-BE49-F238E27FC236}">
              <a16:creationId xmlns:a16="http://schemas.microsoft.com/office/drawing/2014/main" id="{CF8BDDD2-2418-405F-880E-DA17C400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7" name="Text Box 7">
          <a:extLst>
            <a:ext uri="{FF2B5EF4-FFF2-40B4-BE49-F238E27FC236}">
              <a16:creationId xmlns:a16="http://schemas.microsoft.com/office/drawing/2014/main" id="{9112696D-F509-4B6D-A45B-F5F7330D8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8" name="Text Box 7">
          <a:extLst>
            <a:ext uri="{FF2B5EF4-FFF2-40B4-BE49-F238E27FC236}">
              <a16:creationId xmlns:a16="http://schemas.microsoft.com/office/drawing/2014/main" id="{6A73A04F-4B9D-406A-BBEA-465303A71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299" name="Text Box 7">
          <a:extLst>
            <a:ext uri="{FF2B5EF4-FFF2-40B4-BE49-F238E27FC236}">
              <a16:creationId xmlns:a16="http://schemas.microsoft.com/office/drawing/2014/main" id="{079061D4-5DED-492C-B98F-769EF4FB2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0" name="Text Box 7">
          <a:extLst>
            <a:ext uri="{FF2B5EF4-FFF2-40B4-BE49-F238E27FC236}">
              <a16:creationId xmlns:a16="http://schemas.microsoft.com/office/drawing/2014/main" id="{C0452CCC-A92A-48CF-8AE4-CBBD4FDDC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1" name="Text Box 7">
          <a:extLst>
            <a:ext uri="{FF2B5EF4-FFF2-40B4-BE49-F238E27FC236}">
              <a16:creationId xmlns:a16="http://schemas.microsoft.com/office/drawing/2014/main" id="{B2C67703-CDE1-412D-BA7A-8DF970F5F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2" name="Text Box 7">
          <a:extLst>
            <a:ext uri="{FF2B5EF4-FFF2-40B4-BE49-F238E27FC236}">
              <a16:creationId xmlns:a16="http://schemas.microsoft.com/office/drawing/2014/main" id="{0507DBBD-DD34-4F9E-BAB7-28787A02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3" name="Text Box 7">
          <a:extLst>
            <a:ext uri="{FF2B5EF4-FFF2-40B4-BE49-F238E27FC236}">
              <a16:creationId xmlns:a16="http://schemas.microsoft.com/office/drawing/2014/main" id="{E316B5E3-8F23-4871-AF22-8EEDCE76B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4" name="Text Box 7">
          <a:extLst>
            <a:ext uri="{FF2B5EF4-FFF2-40B4-BE49-F238E27FC236}">
              <a16:creationId xmlns:a16="http://schemas.microsoft.com/office/drawing/2014/main" id="{608A8850-14E2-447B-916E-FD1B6F5DA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5" name="Text Box 7">
          <a:extLst>
            <a:ext uri="{FF2B5EF4-FFF2-40B4-BE49-F238E27FC236}">
              <a16:creationId xmlns:a16="http://schemas.microsoft.com/office/drawing/2014/main" id="{D50F6D55-F8A7-40A6-9D6D-CFFA5628D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6" name="Text Box 7">
          <a:extLst>
            <a:ext uri="{FF2B5EF4-FFF2-40B4-BE49-F238E27FC236}">
              <a16:creationId xmlns:a16="http://schemas.microsoft.com/office/drawing/2014/main" id="{32ED4196-3E33-4035-8A8C-0D3C1709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7" name="Text Box 7">
          <a:extLst>
            <a:ext uri="{FF2B5EF4-FFF2-40B4-BE49-F238E27FC236}">
              <a16:creationId xmlns:a16="http://schemas.microsoft.com/office/drawing/2014/main" id="{7BBC22BF-AAB0-4CEB-8E1A-56D96DF1B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8" name="Text Box 7">
          <a:extLst>
            <a:ext uri="{FF2B5EF4-FFF2-40B4-BE49-F238E27FC236}">
              <a16:creationId xmlns:a16="http://schemas.microsoft.com/office/drawing/2014/main" id="{667C4701-F825-4E18-B857-AC2B6AD56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09" name="Text Box 7">
          <a:extLst>
            <a:ext uri="{FF2B5EF4-FFF2-40B4-BE49-F238E27FC236}">
              <a16:creationId xmlns:a16="http://schemas.microsoft.com/office/drawing/2014/main" id="{1820EE21-C041-48C3-9B6A-E7C12108E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0" name="Text Box 7">
          <a:extLst>
            <a:ext uri="{FF2B5EF4-FFF2-40B4-BE49-F238E27FC236}">
              <a16:creationId xmlns:a16="http://schemas.microsoft.com/office/drawing/2014/main" id="{A206A9CD-390F-41DF-B1BF-73C88DD6D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1" name="Text Box 7">
          <a:extLst>
            <a:ext uri="{FF2B5EF4-FFF2-40B4-BE49-F238E27FC236}">
              <a16:creationId xmlns:a16="http://schemas.microsoft.com/office/drawing/2014/main" id="{C9177C99-720E-41CD-ADF4-84CB33EFA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2" name="Text Box 7">
          <a:extLst>
            <a:ext uri="{FF2B5EF4-FFF2-40B4-BE49-F238E27FC236}">
              <a16:creationId xmlns:a16="http://schemas.microsoft.com/office/drawing/2014/main" id="{D1FB40FB-4677-4BCC-B1DC-7ED8AD98D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3" name="Text Box 7">
          <a:extLst>
            <a:ext uri="{FF2B5EF4-FFF2-40B4-BE49-F238E27FC236}">
              <a16:creationId xmlns:a16="http://schemas.microsoft.com/office/drawing/2014/main" id="{5E0CA2AA-3C50-4454-A499-423220AE8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4" name="Text Box 7">
          <a:extLst>
            <a:ext uri="{FF2B5EF4-FFF2-40B4-BE49-F238E27FC236}">
              <a16:creationId xmlns:a16="http://schemas.microsoft.com/office/drawing/2014/main" id="{2544156A-6324-497E-9730-6972AB9DC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5" name="Text Box 7">
          <a:extLst>
            <a:ext uri="{FF2B5EF4-FFF2-40B4-BE49-F238E27FC236}">
              <a16:creationId xmlns:a16="http://schemas.microsoft.com/office/drawing/2014/main" id="{9033541E-2A09-4EFE-8A19-4F47A8929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6" name="Text Box 7">
          <a:extLst>
            <a:ext uri="{FF2B5EF4-FFF2-40B4-BE49-F238E27FC236}">
              <a16:creationId xmlns:a16="http://schemas.microsoft.com/office/drawing/2014/main" id="{6386F2A6-FB59-426B-812C-F2AD5946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7" name="Text Box 7">
          <a:extLst>
            <a:ext uri="{FF2B5EF4-FFF2-40B4-BE49-F238E27FC236}">
              <a16:creationId xmlns:a16="http://schemas.microsoft.com/office/drawing/2014/main" id="{1428112E-0678-4D86-B35A-A6770AF26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8" name="Text Box 7">
          <a:extLst>
            <a:ext uri="{FF2B5EF4-FFF2-40B4-BE49-F238E27FC236}">
              <a16:creationId xmlns:a16="http://schemas.microsoft.com/office/drawing/2014/main" id="{3F427DB0-D0D2-44A5-927A-F8EB3CDEF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19" name="Text Box 7">
          <a:extLst>
            <a:ext uri="{FF2B5EF4-FFF2-40B4-BE49-F238E27FC236}">
              <a16:creationId xmlns:a16="http://schemas.microsoft.com/office/drawing/2014/main" id="{CD2D7472-CC04-4AD0-B206-E16D5F87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0" name="Text Box 7">
          <a:extLst>
            <a:ext uri="{FF2B5EF4-FFF2-40B4-BE49-F238E27FC236}">
              <a16:creationId xmlns:a16="http://schemas.microsoft.com/office/drawing/2014/main" id="{4757026C-098E-40EB-B15D-8E1F38FD4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1" name="Text Box 7">
          <a:extLst>
            <a:ext uri="{FF2B5EF4-FFF2-40B4-BE49-F238E27FC236}">
              <a16:creationId xmlns:a16="http://schemas.microsoft.com/office/drawing/2014/main" id="{90A091A6-EB23-48A3-B4EA-D865FBAD4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2" name="Text Box 7">
          <a:extLst>
            <a:ext uri="{FF2B5EF4-FFF2-40B4-BE49-F238E27FC236}">
              <a16:creationId xmlns:a16="http://schemas.microsoft.com/office/drawing/2014/main" id="{53147D23-6700-4BB0-ACBD-F87B960F6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3" name="Text Box 7">
          <a:extLst>
            <a:ext uri="{FF2B5EF4-FFF2-40B4-BE49-F238E27FC236}">
              <a16:creationId xmlns:a16="http://schemas.microsoft.com/office/drawing/2014/main" id="{B43E837D-0652-40BA-B175-615D18A2C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4" name="Text Box 7">
          <a:extLst>
            <a:ext uri="{FF2B5EF4-FFF2-40B4-BE49-F238E27FC236}">
              <a16:creationId xmlns:a16="http://schemas.microsoft.com/office/drawing/2014/main" id="{4E43C500-3AAB-4DA2-8B49-7658FA469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5" name="Text Box 7">
          <a:extLst>
            <a:ext uri="{FF2B5EF4-FFF2-40B4-BE49-F238E27FC236}">
              <a16:creationId xmlns:a16="http://schemas.microsoft.com/office/drawing/2014/main" id="{CA01302F-577C-4022-A8BA-CCC975A0B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6" name="Text Box 7">
          <a:extLst>
            <a:ext uri="{FF2B5EF4-FFF2-40B4-BE49-F238E27FC236}">
              <a16:creationId xmlns:a16="http://schemas.microsoft.com/office/drawing/2014/main" id="{F44885A1-794E-4F18-A8B9-B40224E2C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7" name="Text Box 7">
          <a:extLst>
            <a:ext uri="{FF2B5EF4-FFF2-40B4-BE49-F238E27FC236}">
              <a16:creationId xmlns:a16="http://schemas.microsoft.com/office/drawing/2014/main" id="{F3EE5D24-F36A-41C3-8801-AAAEFE366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8" name="Text Box 7">
          <a:extLst>
            <a:ext uri="{FF2B5EF4-FFF2-40B4-BE49-F238E27FC236}">
              <a16:creationId xmlns:a16="http://schemas.microsoft.com/office/drawing/2014/main" id="{11AA69B8-016D-410B-BC41-2945734AD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29" name="Text Box 7">
          <a:extLst>
            <a:ext uri="{FF2B5EF4-FFF2-40B4-BE49-F238E27FC236}">
              <a16:creationId xmlns:a16="http://schemas.microsoft.com/office/drawing/2014/main" id="{CF04366D-DA8A-404D-9BD9-0C77B17BC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0" name="Text Box 7">
          <a:extLst>
            <a:ext uri="{FF2B5EF4-FFF2-40B4-BE49-F238E27FC236}">
              <a16:creationId xmlns:a16="http://schemas.microsoft.com/office/drawing/2014/main" id="{5A685CDE-A90F-42A7-86F9-8DBCEFBA6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1" name="Text Box 7">
          <a:extLst>
            <a:ext uri="{FF2B5EF4-FFF2-40B4-BE49-F238E27FC236}">
              <a16:creationId xmlns:a16="http://schemas.microsoft.com/office/drawing/2014/main" id="{6FD68985-7E54-4895-B234-6EBC3A19E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2" name="Text Box 7">
          <a:extLst>
            <a:ext uri="{FF2B5EF4-FFF2-40B4-BE49-F238E27FC236}">
              <a16:creationId xmlns:a16="http://schemas.microsoft.com/office/drawing/2014/main" id="{A92F6220-2DF8-4CB5-9D74-2FAD7BE9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3" name="Text Box 7">
          <a:extLst>
            <a:ext uri="{FF2B5EF4-FFF2-40B4-BE49-F238E27FC236}">
              <a16:creationId xmlns:a16="http://schemas.microsoft.com/office/drawing/2014/main" id="{AFE28B21-9482-417F-87D0-86C5A57CD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4" name="Text Box 7">
          <a:extLst>
            <a:ext uri="{FF2B5EF4-FFF2-40B4-BE49-F238E27FC236}">
              <a16:creationId xmlns:a16="http://schemas.microsoft.com/office/drawing/2014/main" id="{08CFFE3C-56A7-4C0F-93EE-8BB53945D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5" name="Text Box 7">
          <a:extLst>
            <a:ext uri="{FF2B5EF4-FFF2-40B4-BE49-F238E27FC236}">
              <a16:creationId xmlns:a16="http://schemas.microsoft.com/office/drawing/2014/main" id="{2879DB74-ED72-4DD5-AF32-4532BE4C7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6" name="Text Box 7">
          <a:extLst>
            <a:ext uri="{FF2B5EF4-FFF2-40B4-BE49-F238E27FC236}">
              <a16:creationId xmlns:a16="http://schemas.microsoft.com/office/drawing/2014/main" id="{C3195602-5C46-48F4-B007-5CC9B7218A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7" name="Text Box 7">
          <a:extLst>
            <a:ext uri="{FF2B5EF4-FFF2-40B4-BE49-F238E27FC236}">
              <a16:creationId xmlns:a16="http://schemas.microsoft.com/office/drawing/2014/main" id="{55A6CF48-7C13-4354-8DE0-2AE848B18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8" name="Text Box 7">
          <a:extLst>
            <a:ext uri="{FF2B5EF4-FFF2-40B4-BE49-F238E27FC236}">
              <a16:creationId xmlns:a16="http://schemas.microsoft.com/office/drawing/2014/main" id="{C0CA459F-ADE9-48DC-BEBC-D4E05D54E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39" name="Text Box 7">
          <a:extLst>
            <a:ext uri="{FF2B5EF4-FFF2-40B4-BE49-F238E27FC236}">
              <a16:creationId xmlns:a16="http://schemas.microsoft.com/office/drawing/2014/main" id="{FBBE81F7-6027-411A-B60E-F3DD4B743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0" name="Text Box 7">
          <a:extLst>
            <a:ext uri="{FF2B5EF4-FFF2-40B4-BE49-F238E27FC236}">
              <a16:creationId xmlns:a16="http://schemas.microsoft.com/office/drawing/2014/main" id="{30B09DEE-C6DA-4150-9E2F-5F1814311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1" name="Text Box 7">
          <a:extLst>
            <a:ext uri="{FF2B5EF4-FFF2-40B4-BE49-F238E27FC236}">
              <a16:creationId xmlns:a16="http://schemas.microsoft.com/office/drawing/2014/main" id="{DEABFD6C-65C4-4815-B61D-8016BB297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2" name="Text Box 7">
          <a:extLst>
            <a:ext uri="{FF2B5EF4-FFF2-40B4-BE49-F238E27FC236}">
              <a16:creationId xmlns:a16="http://schemas.microsoft.com/office/drawing/2014/main" id="{9C7A97EF-4A6D-4042-9697-3706150B6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3" name="Text Box 7">
          <a:extLst>
            <a:ext uri="{FF2B5EF4-FFF2-40B4-BE49-F238E27FC236}">
              <a16:creationId xmlns:a16="http://schemas.microsoft.com/office/drawing/2014/main" id="{19F36C3D-3125-47A2-A985-B643BCD26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4" name="Text Box 7">
          <a:extLst>
            <a:ext uri="{FF2B5EF4-FFF2-40B4-BE49-F238E27FC236}">
              <a16:creationId xmlns:a16="http://schemas.microsoft.com/office/drawing/2014/main" id="{FCE107C9-5B94-4FF1-8063-80CAE8D5A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5" name="Text Box 7">
          <a:extLst>
            <a:ext uri="{FF2B5EF4-FFF2-40B4-BE49-F238E27FC236}">
              <a16:creationId xmlns:a16="http://schemas.microsoft.com/office/drawing/2014/main" id="{F6953494-52F4-46FD-BDC7-144B326BA3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6" name="Text Box 7">
          <a:extLst>
            <a:ext uri="{FF2B5EF4-FFF2-40B4-BE49-F238E27FC236}">
              <a16:creationId xmlns:a16="http://schemas.microsoft.com/office/drawing/2014/main" id="{D039F839-0231-455E-A6F3-A481BA0F6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7" name="Text Box 7">
          <a:extLst>
            <a:ext uri="{FF2B5EF4-FFF2-40B4-BE49-F238E27FC236}">
              <a16:creationId xmlns:a16="http://schemas.microsoft.com/office/drawing/2014/main" id="{D3505FD0-D8BB-4089-8000-AD3E8D2D7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8" name="Text Box 7">
          <a:extLst>
            <a:ext uri="{FF2B5EF4-FFF2-40B4-BE49-F238E27FC236}">
              <a16:creationId xmlns:a16="http://schemas.microsoft.com/office/drawing/2014/main" id="{BA88C57E-B76E-4E52-8748-22010E307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49" name="Text Box 7">
          <a:extLst>
            <a:ext uri="{FF2B5EF4-FFF2-40B4-BE49-F238E27FC236}">
              <a16:creationId xmlns:a16="http://schemas.microsoft.com/office/drawing/2014/main" id="{B364B2BC-A797-4CB9-B86D-E2FFF205A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0" name="Text Box 7">
          <a:extLst>
            <a:ext uri="{FF2B5EF4-FFF2-40B4-BE49-F238E27FC236}">
              <a16:creationId xmlns:a16="http://schemas.microsoft.com/office/drawing/2014/main" id="{939A8E28-0231-4847-B02E-257E832B37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1" name="Text Box 7">
          <a:extLst>
            <a:ext uri="{FF2B5EF4-FFF2-40B4-BE49-F238E27FC236}">
              <a16:creationId xmlns:a16="http://schemas.microsoft.com/office/drawing/2014/main" id="{70FC7B89-43FB-4089-96E6-BBC38D383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2" name="Text Box 7">
          <a:extLst>
            <a:ext uri="{FF2B5EF4-FFF2-40B4-BE49-F238E27FC236}">
              <a16:creationId xmlns:a16="http://schemas.microsoft.com/office/drawing/2014/main" id="{0B09AE3D-AD9E-4814-985C-CA9B01155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3" name="Text Box 7">
          <a:extLst>
            <a:ext uri="{FF2B5EF4-FFF2-40B4-BE49-F238E27FC236}">
              <a16:creationId xmlns:a16="http://schemas.microsoft.com/office/drawing/2014/main" id="{7E460C55-A3F0-4189-A3C9-6A3621582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4" name="Text Box 7">
          <a:extLst>
            <a:ext uri="{FF2B5EF4-FFF2-40B4-BE49-F238E27FC236}">
              <a16:creationId xmlns:a16="http://schemas.microsoft.com/office/drawing/2014/main" id="{1FA9A148-E0B5-43B0-B4D1-065441AC1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5" name="Text Box 7">
          <a:extLst>
            <a:ext uri="{FF2B5EF4-FFF2-40B4-BE49-F238E27FC236}">
              <a16:creationId xmlns:a16="http://schemas.microsoft.com/office/drawing/2014/main" id="{3903DCE6-40D3-4ED8-9D9D-86EB4C6B9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6" name="Text Box 7">
          <a:extLst>
            <a:ext uri="{FF2B5EF4-FFF2-40B4-BE49-F238E27FC236}">
              <a16:creationId xmlns:a16="http://schemas.microsoft.com/office/drawing/2014/main" id="{D63B443C-23BE-4928-8404-F2521B100D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7" name="Text Box 7">
          <a:extLst>
            <a:ext uri="{FF2B5EF4-FFF2-40B4-BE49-F238E27FC236}">
              <a16:creationId xmlns:a16="http://schemas.microsoft.com/office/drawing/2014/main" id="{04B57545-4283-4B85-98EB-95A1006F1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8" name="Text Box 7">
          <a:extLst>
            <a:ext uri="{FF2B5EF4-FFF2-40B4-BE49-F238E27FC236}">
              <a16:creationId xmlns:a16="http://schemas.microsoft.com/office/drawing/2014/main" id="{8402FCE6-458C-44E9-A558-5F69A87CE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59" name="Text Box 7">
          <a:extLst>
            <a:ext uri="{FF2B5EF4-FFF2-40B4-BE49-F238E27FC236}">
              <a16:creationId xmlns:a16="http://schemas.microsoft.com/office/drawing/2014/main" id="{1624CC85-C932-4E9F-9B13-FA4A319988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0" name="Text Box 7">
          <a:extLst>
            <a:ext uri="{FF2B5EF4-FFF2-40B4-BE49-F238E27FC236}">
              <a16:creationId xmlns:a16="http://schemas.microsoft.com/office/drawing/2014/main" id="{531B02F7-1A09-4C8F-B008-B2188419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1" name="Text Box 7">
          <a:extLst>
            <a:ext uri="{FF2B5EF4-FFF2-40B4-BE49-F238E27FC236}">
              <a16:creationId xmlns:a16="http://schemas.microsoft.com/office/drawing/2014/main" id="{324D11BF-2CBE-415C-AD8A-43ED5913C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2" name="Text Box 7">
          <a:extLst>
            <a:ext uri="{FF2B5EF4-FFF2-40B4-BE49-F238E27FC236}">
              <a16:creationId xmlns:a16="http://schemas.microsoft.com/office/drawing/2014/main" id="{B578201F-FD0B-4653-99C0-8021F20D7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3" name="Text Box 7">
          <a:extLst>
            <a:ext uri="{FF2B5EF4-FFF2-40B4-BE49-F238E27FC236}">
              <a16:creationId xmlns:a16="http://schemas.microsoft.com/office/drawing/2014/main" id="{60366010-1464-4875-BA4D-728580D68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4" name="Text Box 7">
          <a:extLst>
            <a:ext uri="{FF2B5EF4-FFF2-40B4-BE49-F238E27FC236}">
              <a16:creationId xmlns:a16="http://schemas.microsoft.com/office/drawing/2014/main" id="{3B3FA8EB-E641-4EF8-A100-C98CDABFA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5" name="Text Box 7">
          <a:extLst>
            <a:ext uri="{FF2B5EF4-FFF2-40B4-BE49-F238E27FC236}">
              <a16:creationId xmlns:a16="http://schemas.microsoft.com/office/drawing/2014/main" id="{9E9713D7-3B95-47A5-B905-83AAA9731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6" name="Text Box 7">
          <a:extLst>
            <a:ext uri="{FF2B5EF4-FFF2-40B4-BE49-F238E27FC236}">
              <a16:creationId xmlns:a16="http://schemas.microsoft.com/office/drawing/2014/main" id="{5E02A5ED-760B-4840-B90C-A0C447DA4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7" name="Text Box 7">
          <a:extLst>
            <a:ext uri="{FF2B5EF4-FFF2-40B4-BE49-F238E27FC236}">
              <a16:creationId xmlns:a16="http://schemas.microsoft.com/office/drawing/2014/main" id="{DEE9E05A-74F2-426F-A52E-ADE11935F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8" name="Text Box 7">
          <a:extLst>
            <a:ext uri="{FF2B5EF4-FFF2-40B4-BE49-F238E27FC236}">
              <a16:creationId xmlns:a16="http://schemas.microsoft.com/office/drawing/2014/main" id="{C4EF8F50-4295-4C43-A767-A73899AFB2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69" name="Text Box 7">
          <a:extLst>
            <a:ext uri="{FF2B5EF4-FFF2-40B4-BE49-F238E27FC236}">
              <a16:creationId xmlns:a16="http://schemas.microsoft.com/office/drawing/2014/main" id="{74B311C2-AF62-4D60-A22A-1C18BC7B7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0" name="Text Box 7">
          <a:extLst>
            <a:ext uri="{FF2B5EF4-FFF2-40B4-BE49-F238E27FC236}">
              <a16:creationId xmlns:a16="http://schemas.microsoft.com/office/drawing/2014/main" id="{DE300929-638A-4F2C-A777-7FAF7ECC4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1" name="Text Box 7">
          <a:extLst>
            <a:ext uri="{FF2B5EF4-FFF2-40B4-BE49-F238E27FC236}">
              <a16:creationId xmlns:a16="http://schemas.microsoft.com/office/drawing/2014/main" id="{72744461-3E2F-46EC-96D9-2504ED16F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2" name="Text Box 7">
          <a:extLst>
            <a:ext uri="{FF2B5EF4-FFF2-40B4-BE49-F238E27FC236}">
              <a16:creationId xmlns:a16="http://schemas.microsoft.com/office/drawing/2014/main" id="{68F4D8A4-46FB-4DBB-9797-4B53342A4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3" name="Text Box 7">
          <a:extLst>
            <a:ext uri="{FF2B5EF4-FFF2-40B4-BE49-F238E27FC236}">
              <a16:creationId xmlns:a16="http://schemas.microsoft.com/office/drawing/2014/main" id="{6B9913AC-91CA-40A2-A745-E252E8311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4" name="Text Box 7">
          <a:extLst>
            <a:ext uri="{FF2B5EF4-FFF2-40B4-BE49-F238E27FC236}">
              <a16:creationId xmlns:a16="http://schemas.microsoft.com/office/drawing/2014/main" id="{C87CFD91-9369-4953-B886-A95D0B9E3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5" name="Text Box 7">
          <a:extLst>
            <a:ext uri="{FF2B5EF4-FFF2-40B4-BE49-F238E27FC236}">
              <a16:creationId xmlns:a16="http://schemas.microsoft.com/office/drawing/2014/main" id="{6EC594F0-5363-47E5-84AC-C0FA7B0F9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6" name="Text Box 7">
          <a:extLst>
            <a:ext uri="{FF2B5EF4-FFF2-40B4-BE49-F238E27FC236}">
              <a16:creationId xmlns:a16="http://schemas.microsoft.com/office/drawing/2014/main" id="{6F845BA5-4E8C-446D-ADCF-E34FA4571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7" name="Text Box 7">
          <a:extLst>
            <a:ext uri="{FF2B5EF4-FFF2-40B4-BE49-F238E27FC236}">
              <a16:creationId xmlns:a16="http://schemas.microsoft.com/office/drawing/2014/main" id="{202EB4CB-BD39-487D-8619-A3BAA230A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8" name="Text Box 7">
          <a:extLst>
            <a:ext uri="{FF2B5EF4-FFF2-40B4-BE49-F238E27FC236}">
              <a16:creationId xmlns:a16="http://schemas.microsoft.com/office/drawing/2014/main" id="{79CEE3A9-3BB2-4EC4-85B1-FBE2C38612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79" name="Text Box 7">
          <a:extLst>
            <a:ext uri="{FF2B5EF4-FFF2-40B4-BE49-F238E27FC236}">
              <a16:creationId xmlns:a16="http://schemas.microsoft.com/office/drawing/2014/main" id="{93FC94D9-A6F1-44A6-B91A-9887C40D42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0" name="Text Box 7">
          <a:extLst>
            <a:ext uri="{FF2B5EF4-FFF2-40B4-BE49-F238E27FC236}">
              <a16:creationId xmlns:a16="http://schemas.microsoft.com/office/drawing/2014/main" id="{C69E4A41-988B-4150-B0A9-94B7C74B2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1" name="Text Box 7">
          <a:extLst>
            <a:ext uri="{FF2B5EF4-FFF2-40B4-BE49-F238E27FC236}">
              <a16:creationId xmlns:a16="http://schemas.microsoft.com/office/drawing/2014/main" id="{D899DC11-876F-4218-ACE5-9C60942907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2" name="Text Box 7">
          <a:extLst>
            <a:ext uri="{FF2B5EF4-FFF2-40B4-BE49-F238E27FC236}">
              <a16:creationId xmlns:a16="http://schemas.microsoft.com/office/drawing/2014/main" id="{A53DA927-F037-43A0-8D85-6F51FC0BC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3" name="Text Box 7">
          <a:extLst>
            <a:ext uri="{FF2B5EF4-FFF2-40B4-BE49-F238E27FC236}">
              <a16:creationId xmlns:a16="http://schemas.microsoft.com/office/drawing/2014/main" id="{99A01187-2D5C-4DB2-9B76-DB820A9AA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4" name="Text Box 7">
          <a:extLst>
            <a:ext uri="{FF2B5EF4-FFF2-40B4-BE49-F238E27FC236}">
              <a16:creationId xmlns:a16="http://schemas.microsoft.com/office/drawing/2014/main" id="{D79DABE1-577F-40B8-BF23-67A17E0D9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5" name="Text Box 7">
          <a:extLst>
            <a:ext uri="{FF2B5EF4-FFF2-40B4-BE49-F238E27FC236}">
              <a16:creationId xmlns:a16="http://schemas.microsoft.com/office/drawing/2014/main" id="{C4E570E3-13F4-43EE-939C-D685FE4FD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6" name="Text Box 7">
          <a:extLst>
            <a:ext uri="{FF2B5EF4-FFF2-40B4-BE49-F238E27FC236}">
              <a16:creationId xmlns:a16="http://schemas.microsoft.com/office/drawing/2014/main" id="{3D73CB2A-ADFE-4513-B65A-A70BFFD9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7" name="Text Box 7">
          <a:extLst>
            <a:ext uri="{FF2B5EF4-FFF2-40B4-BE49-F238E27FC236}">
              <a16:creationId xmlns:a16="http://schemas.microsoft.com/office/drawing/2014/main" id="{B79955A2-1409-49E3-BAD2-58E1EC6B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8" name="Text Box 7">
          <a:extLst>
            <a:ext uri="{FF2B5EF4-FFF2-40B4-BE49-F238E27FC236}">
              <a16:creationId xmlns:a16="http://schemas.microsoft.com/office/drawing/2014/main" id="{08172B50-1EF9-4A0B-91CF-0458888B3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89" name="Text Box 7">
          <a:extLst>
            <a:ext uri="{FF2B5EF4-FFF2-40B4-BE49-F238E27FC236}">
              <a16:creationId xmlns:a16="http://schemas.microsoft.com/office/drawing/2014/main" id="{2F8039D5-813C-4882-A465-C2E0BDF0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0" name="Text Box 7">
          <a:extLst>
            <a:ext uri="{FF2B5EF4-FFF2-40B4-BE49-F238E27FC236}">
              <a16:creationId xmlns:a16="http://schemas.microsoft.com/office/drawing/2014/main" id="{F440E17A-AA60-440A-AEF1-2182DFE32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1" name="Text Box 7">
          <a:extLst>
            <a:ext uri="{FF2B5EF4-FFF2-40B4-BE49-F238E27FC236}">
              <a16:creationId xmlns:a16="http://schemas.microsoft.com/office/drawing/2014/main" id="{5358FB62-7F57-4551-9724-2E257CED7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2" name="Text Box 7">
          <a:extLst>
            <a:ext uri="{FF2B5EF4-FFF2-40B4-BE49-F238E27FC236}">
              <a16:creationId xmlns:a16="http://schemas.microsoft.com/office/drawing/2014/main" id="{02EEF29D-E824-4C02-B45B-9E5152F34E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3" name="Text Box 7">
          <a:extLst>
            <a:ext uri="{FF2B5EF4-FFF2-40B4-BE49-F238E27FC236}">
              <a16:creationId xmlns:a16="http://schemas.microsoft.com/office/drawing/2014/main" id="{D5BCCAF2-7A3C-4D87-884D-EA89C2089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4" name="Text Box 7">
          <a:extLst>
            <a:ext uri="{FF2B5EF4-FFF2-40B4-BE49-F238E27FC236}">
              <a16:creationId xmlns:a16="http://schemas.microsoft.com/office/drawing/2014/main" id="{497D7ACB-6CF8-4A80-96C5-33E8DBFDE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5" name="Text Box 7">
          <a:extLst>
            <a:ext uri="{FF2B5EF4-FFF2-40B4-BE49-F238E27FC236}">
              <a16:creationId xmlns:a16="http://schemas.microsoft.com/office/drawing/2014/main" id="{97CA388B-12E8-4AEC-9692-BBA7F0B05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6" name="Text Box 7">
          <a:extLst>
            <a:ext uri="{FF2B5EF4-FFF2-40B4-BE49-F238E27FC236}">
              <a16:creationId xmlns:a16="http://schemas.microsoft.com/office/drawing/2014/main" id="{5BACFA2B-1280-41DF-8F47-A659CB6AB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7" name="Text Box 7">
          <a:extLst>
            <a:ext uri="{FF2B5EF4-FFF2-40B4-BE49-F238E27FC236}">
              <a16:creationId xmlns:a16="http://schemas.microsoft.com/office/drawing/2014/main" id="{39275EEF-C890-4F25-98FA-130CD93AA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8" name="Text Box 7">
          <a:extLst>
            <a:ext uri="{FF2B5EF4-FFF2-40B4-BE49-F238E27FC236}">
              <a16:creationId xmlns:a16="http://schemas.microsoft.com/office/drawing/2014/main" id="{B7065242-D47A-4755-94AF-9A8F0CC48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399" name="Text Box 7">
          <a:extLst>
            <a:ext uri="{FF2B5EF4-FFF2-40B4-BE49-F238E27FC236}">
              <a16:creationId xmlns:a16="http://schemas.microsoft.com/office/drawing/2014/main" id="{AD50683F-5796-4851-B856-FF7D825E6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0" name="Text Box 7">
          <a:extLst>
            <a:ext uri="{FF2B5EF4-FFF2-40B4-BE49-F238E27FC236}">
              <a16:creationId xmlns:a16="http://schemas.microsoft.com/office/drawing/2014/main" id="{B964603C-AA13-4963-884A-179863077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1" name="Text Box 7">
          <a:extLst>
            <a:ext uri="{FF2B5EF4-FFF2-40B4-BE49-F238E27FC236}">
              <a16:creationId xmlns:a16="http://schemas.microsoft.com/office/drawing/2014/main" id="{113EBBC5-C85B-4DC2-8D35-8A8BAD387C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2" name="Text Box 7">
          <a:extLst>
            <a:ext uri="{FF2B5EF4-FFF2-40B4-BE49-F238E27FC236}">
              <a16:creationId xmlns:a16="http://schemas.microsoft.com/office/drawing/2014/main" id="{99D02497-F6B5-4897-ABA3-F0F4EDDCF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3" name="Text Box 7">
          <a:extLst>
            <a:ext uri="{FF2B5EF4-FFF2-40B4-BE49-F238E27FC236}">
              <a16:creationId xmlns:a16="http://schemas.microsoft.com/office/drawing/2014/main" id="{A8CD3422-611A-439C-9FAB-7D9021C25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4" name="Text Box 7">
          <a:extLst>
            <a:ext uri="{FF2B5EF4-FFF2-40B4-BE49-F238E27FC236}">
              <a16:creationId xmlns:a16="http://schemas.microsoft.com/office/drawing/2014/main" id="{8327D279-1BD2-4F60-A450-A00F9369C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5" name="Text Box 7">
          <a:extLst>
            <a:ext uri="{FF2B5EF4-FFF2-40B4-BE49-F238E27FC236}">
              <a16:creationId xmlns:a16="http://schemas.microsoft.com/office/drawing/2014/main" id="{0BB11FCF-580F-4A52-BC9C-7766A8B57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6" name="Text Box 7">
          <a:extLst>
            <a:ext uri="{FF2B5EF4-FFF2-40B4-BE49-F238E27FC236}">
              <a16:creationId xmlns:a16="http://schemas.microsoft.com/office/drawing/2014/main" id="{879FCFEA-E3AC-46BD-8AC5-B61B3DA33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7" name="Text Box 7">
          <a:extLst>
            <a:ext uri="{FF2B5EF4-FFF2-40B4-BE49-F238E27FC236}">
              <a16:creationId xmlns:a16="http://schemas.microsoft.com/office/drawing/2014/main" id="{6ECD18BC-93D8-4BE6-99D9-8B6E67E2DB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8" name="Text Box 7">
          <a:extLst>
            <a:ext uri="{FF2B5EF4-FFF2-40B4-BE49-F238E27FC236}">
              <a16:creationId xmlns:a16="http://schemas.microsoft.com/office/drawing/2014/main" id="{1AB18195-2B96-4DD0-A3D0-EA4BC0C0D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09" name="Text Box 7">
          <a:extLst>
            <a:ext uri="{FF2B5EF4-FFF2-40B4-BE49-F238E27FC236}">
              <a16:creationId xmlns:a16="http://schemas.microsoft.com/office/drawing/2014/main" id="{9D9A50D1-F5AE-4B3D-AEFD-A8F89C41F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0" name="Text Box 7">
          <a:extLst>
            <a:ext uri="{FF2B5EF4-FFF2-40B4-BE49-F238E27FC236}">
              <a16:creationId xmlns:a16="http://schemas.microsoft.com/office/drawing/2014/main" id="{AF8E9D11-7595-4F78-B176-9682116BD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1" name="Text Box 7">
          <a:extLst>
            <a:ext uri="{FF2B5EF4-FFF2-40B4-BE49-F238E27FC236}">
              <a16:creationId xmlns:a16="http://schemas.microsoft.com/office/drawing/2014/main" id="{40C3EE17-C1C4-4DD1-90EC-104122F6CD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2" name="Text Box 7">
          <a:extLst>
            <a:ext uri="{FF2B5EF4-FFF2-40B4-BE49-F238E27FC236}">
              <a16:creationId xmlns:a16="http://schemas.microsoft.com/office/drawing/2014/main" id="{AA516F07-757C-493C-8185-1B1230D7AD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3" name="Text Box 7">
          <a:extLst>
            <a:ext uri="{FF2B5EF4-FFF2-40B4-BE49-F238E27FC236}">
              <a16:creationId xmlns:a16="http://schemas.microsoft.com/office/drawing/2014/main" id="{EA76D22F-E805-4474-96BE-DB1900975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4" name="Text Box 7">
          <a:extLst>
            <a:ext uri="{FF2B5EF4-FFF2-40B4-BE49-F238E27FC236}">
              <a16:creationId xmlns:a16="http://schemas.microsoft.com/office/drawing/2014/main" id="{9DCE2D0E-5A32-4F98-B6FB-8C39C4F16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5" name="Text Box 7">
          <a:extLst>
            <a:ext uri="{FF2B5EF4-FFF2-40B4-BE49-F238E27FC236}">
              <a16:creationId xmlns:a16="http://schemas.microsoft.com/office/drawing/2014/main" id="{02916CB6-A65D-4673-85BA-72EADAB49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6" name="Text Box 7">
          <a:extLst>
            <a:ext uri="{FF2B5EF4-FFF2-40B4-BE49-F238E27FC236}">
              <a16:creationId xmlns:a16="http://schemas.microsoft.com/office/drawing/2014/main" id="{E937B753-D503-410D-B15C-3E72692E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7" name="Text Box 7">
          <a:extLst>
            <a:ext uri="{FF2B5EF4-FFF2-40B4-BE49-F238E27FC236}">
              <a16:creationId xmlns:a16="http://schemas.microsoft.com/office/drawing/2014/main" id="{BE358B6B-D819-48F0-A4CB-850E7C27E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8" name="Text Box 7">
          <a:extLst>
            <a:ext uri="{FF2B5EF4-FFF2-40B4-BE49-F238E27FC236}">
              <a16:creationId xmlns:a16="http://schemas.microsoft.com/office/drawing/2014/main" id="{0573D151-6A28-4C19-9250-4D808AFE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19" name="Text Box 7">
          <a:extLst>
            <a:ext uri="{FF2B5EF4-FFF2-40B4-BE49-F238E27FC236}">
              <a16:creationId xmlns:a16="http://schemas.microsoft.com/office/drawing/2014/main" id="{7FE228EF-95F4-4FDF-B0C2-A5A853E5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0" name="Text Box 7">
          <a:extLst>
            <a:ext uri="{FF2B5EF4-FFF2-40B4-BE49-F238E27FC236}">
              <a16:creationId xmlns:a16="http://schemas.microsoft.com/office/drawing/2014/main" id="{C3FEDA31-35E0-40C0-A170-41E3D2E73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1" name="Text Box 7">
          <a:extLst>
            <a:ext uri="{FF2B5EF4-FFF2-40B4-BE49-F238E27FC236}">
              <a16:creationId xmlns:a16="http://schemas.microsoft.com/office/drawing/2014/main" id="{704F5132-DADB-4F24-94A1-B9F3F004A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2" name="Text Box 7">
          <a:extLst>
            <a:ext uri="{FF2B5EF4-FFF2-40B4-BE49-F238E27FC236}">
              <a16:creationId xmlns:a16="http://schemas.microsoft.com/office/drawing/2014/main" id="{55D583EC-AB0B-401B-8ED6-F62396241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3" name="Text Box 7">
          <a:extLst>
            <a:ext uri="{FF2B5EF4-FFF2-40B4-BE49-F238E27FC236}">
              <a16:creationId xmlns:a16="http://schemas.microsoft.com/office/drawing/2014/main" id="{21E48D07-82E5-4E72-BC1F-24A5EC7DB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4" name="Text Box 7">
          <a:extLst>
            <a:ext uri="{FF2B5EF4-FFF2-40B4-BE49-F238E27FC236}">
              <a16:creationId xmlns:a16="http://schemas.microsoft.com/office/drawing/2014/main" id="{6D0319C2-48D3-4043-9C31-FF7B79F41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5" name="Text Box 7">
          <a:extLst>
            <a:ext uri="{FF2B5EF4-FFF2-40B4-BE49-F238E27FC236}">
              <a16:creationId xmlns:a16="http://schemas.microsoft.com/office/drawing/2014/main" id="{B27392AE-1D86-4FEB-98A9-F0BFAD4A1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6" name="Text Box 7">
          <a:extLst>
            <a:ext uri="{FF2B5EF4-FFF2-40B4-BE49-F238E27FC236}">
              <a16:creationId xmlns:a16="http://schemas.microsoft.com/office/drawing/2014/main" id="{45492CBC-AD15-4994-A21B-572CF0F3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7" name="Text Box 7">
          <a:extLst>
            <a:ext uri="{FF2B5EF4-FFF2-40B4-BE49-F238E27FC236}">
              <a16:creationId xmlns:a16="http://schemas.microsoft.com/office/drawing/2014/main" id="{0107D279-E429-4796-84A3-2ED9FABA58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8" name="Text Box 7">
          <a:extLst>
            <a:ext uri="{FF2B5EF4-FFF2-40B4-BE49-F238E27FC236}">
              <a16:creationId xmlns:a16="http://schemas.microsoft.com/office/drawing/2014/main" id="{59F52A60-B4E3-4532-9FDD-3369FA7DA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29" name="Text Box 7">
          <a:extLst>
            <a:ext uri="{FF2B5EF4-FFF2-40B4-BE49-F238E27FC236}">
              <a16:creationId xmlns:a16="http://schemas.microsoft.com/office/drawing/2014/main" id="{A6A20EA9-B1CD-4AC3-A139-B17ACF0C03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0" name="Text Box 7">
          <a:extLst>
            <a:ext uri="{FF2B5EF4-FFF2-40B4-BE49-F238E27FC236}">
              <a16:creationId xmlns:a16="http://schemas.microsoft.com/office/drawing/2014/main" id="{0A25FBCF-84B3-49E6-9EB0-68669F8401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1" name="Text Box 7">
          <a:extLst>
            <a:ext uri="{FF2B5EF4-FFF2-40B4-BE49-F238E27FC236}">
              <a16:creationId xmlns:a16="http://schemas.microsoft.com/office/drawing/2014/main" id="{49E8A0E5-8344-4BBF-A635-56C40B82D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2" name="Text Box 7">
          <a:extLst>
            <a:ext uri="{FF2B5EF4-FFF2-40B4-BE49-F238E27FC236}">
              <a16:creationId xmlns:a16="http://schemas.microsoft.com/office/drawing/2014/main" id="{CEBCE214-7B81-4732-A20C-C2EABD57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3" name="Text Box 7">
          <a:extLst>
            <a:ext uri="{FF2B5EF4-FFF2-40B4-BE49-F238E27FC236}">
              <a16:creationId xmlns:a16="http://schemas.microsoft.com/office/drawing/2014/main" id="{98C21431-3E1D-4312-92BE-FDFE4E60D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4" name="Text Box 7">
          <a:extLst>
            <a:ext uri="{FF2B5EF4-FFF2-40B4-BE49-F238E27FC236}">
              <a16:creationId xmlns:a16="http://schemas.microsoft.com/office/drawing/2014/main" id="{59E785D1-0B7A-48DB-A5E6-E971DDCE2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5" name="Text Box 7">
          <a:extLst>
            <a:ext uri="{FF2B5EF4-FFF2-40B4-BE49-F238E27FC236}">
              <a16:creationId xmlns:a16="http://schemas.microsoft.com/office/drawing/2014/main" id="{AC847EA6-FF89-4774-91A2-3C9131B5F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6" name="Text Box 7">
          <a:extLst>
            <a:ext uri="{FF2B5EF4-FFF2-40B4-BE49-F238E27FC236}">
              <a16:creationId xmlns:a16="http://schemas.microsoft.com/office/drawing/2014/main" id="{58A81405-DAB6-4E73-B1F7-0EC4CC3E1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7" name="Text Box 7">
          <a:extLst>
            <a:ext uri="{FF2B5EF4-FFF2-40B4-BE49-F238E27FC236}">
              <a16:creationId xmlns:a16="http://schemas.microsoft.com/office/drawing/2014/main" id="{CD358121-DC7C-458B-8FBA-5725CD4EB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8" name="Text Box 7">
          <a:extLst>
            <a:ext uri="{FF2B5EF4-FFF2-40B4-BE49-F238E27FC236}">
              <a16:creationId xmlns:a16="http://schemas.microsoft.com/office/drawing/2014/main" id="{D24E5A2A-FC6A-4F16-B50E-036FBB840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39" name="Text Box 7">
          <a:extLst>
            <a:ext uri="{FF2B5EF4-FFF2-40B4-BE49-F238E27FC236}">
              <a16:creationId xmlns:a16="http://schemas.microsoft.com/office/drawing/2014/main" id="{4B458150-F05A-47F6-B28F-53D821C9B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0" name="Text Box 7">
          <a:extLst>
            <a:ext uri="{FF2B5EF4-FFF2-40B4-BE49-F238E27FC236}">
              <a16:creationId xmlns:a16="http://schemas.microsoft.com/office/drawing/2014/main" id="{36951531-30C5-47B3-AEE5-86E6EB8F00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1" name="Text Box 7">
          <a:extLst>
            <a:ext uri="{FF2B5EF4-FFF2-40B4-BE49-F238E27FC236}">
              <a16:creationId xmlns:a16="http://schemas.microsoft.com/office/drawing/2014/main" id="{0425BDF2-F03F-4BF3-BDA0-3CCEBE24A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2" name="Text Box 7">
          <a:extLst>
            <a:ext uri="{FF2B5EF4-FFF2-40B4-BE49-F238E27FC236}">
              <a16:creationId xmlns:a16="http://schemas.microsoft.com/office/drawing/2014/main" id="{B6AEEC88-5FE4-48D7-BAE6-5E8B83B43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3" name="Text Box 7">
          <a:extLst>
            <a:ext uri="{FF2B5EF4-FFF2-40B4-BE49-F238E27FC236}">
              <a16:creationId xmlns:a16="http://schemas.microsoft.com/office/drawing/2014/main" id="{C9CB7445-70C0-4947-8B5C-E93C32C71F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4" name="Text Box 7">
          <a:extLst>
            <a:ext uri="{FF2B5EF4-FFF2-40B4-BE49-F238E27FC236}">
              <a16:creationId xmlns:a16="http://schemas.microsoft.com/office/drawing/2014/main" id="{76D00817-A861-498A-BAC7-ABEF728E51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5" name="Text Box 7">
          <a:extLst>
            <a:ext uri="{FF2B5EF4-FFF2-40B4-BE49-F238E27FC236}">
              <a16:creationId xmlns:a16="http://schemas.microsoft.com/office/drawing/2014/main" id="{6CA5E61A-4CD0-4C26-B7CC-9D0C9E1DA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6" name="Text Box 7">
          <a:extLst>
            <a:ext uri="{FF2B5EF4-FFF2-40B4-BE49-F238E27FC236}">
              <a16:creationId xmlns:a16="http://schemas.microsoft.com/office/drawing/2014/main" id="{01A138B4-2DFB-41ED-97C4-4657A361D7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7" name="Text Box 7">
          <a:extLst>
            <a:ext uri="{FF2B5EF4-FFF2-40B4-BE49-F238E27FC236}">
              <a16:creationId xmlns:a16="http://schemas.microsoft.com/office/drawing/2014/main" id="{C04E632B-FF17-43E9-B53B-96615C914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8" name="Text Box 7">
          <a:extLst>
            <a:ext uri="{FF2B5EF4-FFF2-40B4-BE49-F238E27FC236}">
              <a16:creationId xmlns:a16="http://schemas.microsoft.com/office/drawing/2014/main" id="{35B5263C-1ACF-423C-B826-241B0B13E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49" name="Text Box 7">
          <a:extLst>
            <a:ext uri="{FF2B5EF4-FFF2-40B4-BE49-F238E27FC236}">
              <a16:creationId xmlns:a16="http://schemas.microsoft.com/office/drawing/2014/main" id="{7D7542EE-BB12-4AE5-9B5A-7B7DC0D3D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0" name="Text Box 7">
          <a:extLst>
            <a:ext uri="{FF2B5EF4-FFF2-40B4-BE49-F238E27FC236}">
              <a16:creationId xmlns:a16="http://schemas.microsoft.com/office/drawing/2014/main" id="{A8056F6C-D69C-49FA-8531-4D297AF0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1" name="Text Box 7">
          <a:extLst>
            <a:ext uri="{FF2B5EF4-FFF2-40B4-BE49-F238E27FC236}">
              <a16:creationId xmlns:a16="http://schemas.microsoft.com/office/drawing/2014/main" id="{ED7A7DD5-DDA0-4C89-AFB8-FB8AB3F22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2" name="Text Box 7">
          <a:extLst>
            <a:ext uri="{FF2B5EF4-FFF2-40B4-BE49-F238E27FC236}">
              <a16:creationId xmlns:a16="http://schemas.microsoft.com/office/drawing/2014/main" id="{1E97A3DA-5481-445B-9FAD-8F372A7BA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3" name="Text Box 7">
          <a:extLst>
            <a:ext uri="{FF2B5EF4-FFF2-40B4-BE49-F238E27FC236}">
              <a16:creationId xmlns:a16="http://schemas.microsoft.com/office/drawing/2014/main" id="{7A7A27EC-0D44-4E15-AFA8-DE2D52F48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4" name="Text Box 7">
          <a:extLst>
            <a:ext uri="{FF2B5EF4-FFF2-40B4-BE49-F238E27FC236}">
              <a16:creationId xmlns:a16="http://schemas.microsoft.com/office/drawing/2014/main" id="{3478C819-9F81-407E-96FE-7E21689B3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5" name="Text Box 7">
          <a:extLst>
            <a:ext uri="{FF2B5EF4-FFF2-40B4-BE49-F238E27FC236}">
              <a16:creationId xmlns:a16="http://schemas.microsoft.com/office/drawing/2014/main" id="{F3A650E7-BC29-4867-9F72-3EFD0AAC4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6" name="Text Box 7">
          <a:extLst>
            <a:ext uri="{FF2B5EF4-FFF2-40B4-BE49-F238E27FC236}">
              <a16:creationId xmlns:a16="http://schemas.microsoft.com/office/drawing/2014/main" id="{0B2FDCD0-EAE5-44B0-855A-B3537F73A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7" name="Text Box 7">
          <a:extLst>
            <a:ext uri="{FF2B5EF4-FFF2-40B4-BE49-F238E27FC236}">
              <a16:creationId xmlns:a16="http://schemas.microsoft.com/office/drawing/2014/main" id="{0CD29E10-99ED-460B-98A6-72C8AF992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8" name="Text Box 7">
          <a:extLst>
            <a:ext uri="{FF2B5EF4-FFF2-40B4-BE49-F238E27FC236}">
              <a16:creationId xmlns:a16="http://schemas.microsoft.com/office/drawing/2014/main" id="{CF035F7E-D736-4B21-8079-49CABC20A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59" name="Text Box 7">
          <a:extLst>
            <a:ext uri="{FF2B5EF4-FFF2-40B4-BE49-F238E27FC236}">
              <a16:creationId xmlns:a16="http://schemas.microsoft.com/office/drawing/2014/main" id="{2F153B9F-DB53-4388-81DC-4FD877C6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0" name="Text Box 7">
          <a:extLst>
            <a:ext uri="{FF2B5EF4-FFF2-40B4-BE49-F238E27FC236}">
              <a16:creationId xmlns:a16="http://schemas.microsoft.com/office/drawing/2014/main" id="{67A3B943-D870-4097-B8CC-E943739FA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1" name="Text Box 7">
          <a:extLst>
            <a:ext uri="{FF2B5EF4-FFF2-40B4-BE49-F238E27FC236}">
              <a16:creationId xmlns:a16="http://schemas.microsoft.com/office/drawing/2014/main" id="{93EA0D3B-0703-49D7-81F2-A1A1E7488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2" name="Text Box 7">
          <a:extLst>
            <a:ext uri="{FF2B5EF4-FFF2-40B4-BE49-F238E27FC236}">
              <a16:creationId xmlns:a16="http://schemas.microsoft.com/office/drawing/2014/main" id="{05B960CA-9FE0-4826-BA3A-1782CC07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3" name="Text Box 7">
          <a:extLst>
            <a:ext uri="{FF2B5EF4-FFF2-40B4-BE49-F238E27FC236}">
              <a16:creationId xmlns:a16="http://schemas.microsoft.com/office/drawing/2014/main" id="{AEC558B9-1D4B-4288-981F-A035126F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4" name="Text Box 7">
          <a:extLst>
            <a:ext uri="{FF2B5EF4-FFF2-40B4-BE49-F238E27FC236}">
              <a16:creationId xmlns:a16="http://schemas.microsoft.com/office/drawing/2014/main" id="{FF3DC1DC-0A3F-43FF-A7A5-5D590F58EC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5" name="Text Box 7">
          <a:extLst>
            <a:ext uri="{FF2B5EF4-FFF2-40B4-BE49-F238E27FC236}">
              <a16:creationId xmlns:a16="http://schemas.microsoft.com/office/drawing/2014/main" id="{F66CC87E-C0F0-470D-A632-8D5FB282C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6" name="Text Box 7">
          <a:extLst>
            <a:ext uri="{FF2B5EF4-FFF2-40B4-BE49-F238E27FC236}">
              <a16:creationId xmlns:a16="http://schemas.microsoft.com/office/drawing/2014/main" id="{42A13DFC-6175-47E9-969A-1700D6DDB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7" name="Text Box 7">
          <a:extLst>
            <a:ext uri="{FF2B5EF4-FFF2-40B4-BE49-F238E27FC236}">
              <a16:creationId xmlns:a16="http://schemas.microsoft.com/office/drawing/2014/main" id="{0C9F50AA-C76C-49C4-9FAF-6B8D909A6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8" name="Text Box 7">
          <a:extLst>
            <a:ext uri="{FF2B5EF4-FFF2-40B4-BE49-F238E27FC236}">
              <a16:creationId xmlns:a16="http://schemas.microsoft.com/office/drawing/2014/main" id="{ED55EC2A-E628-4F2E-82A1-60B49A7B3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69" name="Text Box 7">
          <a:extLst>
            <a:ext uri="{FF2B5EF4-FFF2-40B4-BE49-F238E27FC236}">
              <a16:creationId xmlns:a16="http://schemas.microsoft.com/office/drawing/2014/main" id="{D7A6D591-EAA0-4531-AEA5-9649E58D2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0" name="Text Box 7">
          <a:extLst>
            <a:ext uri="{FF2B5EF4-FFF2-40B4-BE49-F238E27FC236}">
              <a16:creationId xmlns:a16="http://schemas.microsoft.com/office/drawing/2014/main" id="{D79D621A-D866-4E96-83A6-79A785996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1" name="Text Box 7">
          <a:extLst>
            <a:ext uri="{FF2B5EF4-FFF2-40B4-BE49-F238E27FC236}">
              <a16:creationId xmlns:a16="http://schemas.microsoft.com/office/drawing/2014/main" id="{AB79CC12-E9C7-422B-85D3-50632CFC3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2" name="Text Box 7">
          <a:extLst>
            <a:ext uri="{FF2B5EF4-FFF2-40B4-BE49-F238E27FC236}">
              <a16:creationId xmlns:a16="http://schemas.microsoft.com/office/drawing/2014/main" id="{E1DF6845-9D03-46AD-A6DB-2E16148F1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3" name="Text Box 7">
          <a:extLst>
            <a:ext uri="{FF2B5EF4-FFF2-40B4-BE49-F238E27FC236}">
              <a16:creationId xmlns:a16="http://schemas.microsoft.com/office/drawing/2014/main" id="{69E8659B-E6E3-4983-9B0A-0BC06CF16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4" name="Text Box 7">
          <a:extLst>
            <a:ext uri="{FF2B5EF4-FFF2-40B4-BE49-F238E27FC236}">
              <a16:creationId xmlns:a16="http://schemas.microsoft.com/office/drawing/2014/main" id="{FE3908F9-FA65-4A57-9037-EA48E56B3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5" name="Text Box 7">
          <a:extLst>
            <a:ext uri="{FF2B5EF4-FFF2-40B4-BE49-F238E27FC236}">
              <a16:creationId xmlns:a16="http://schemas.microsoft.com/office/drawing/2014/main" id="{65EDA72C-E79E-49A1-821F-4B4148037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6" name="Text Box 7">
          <a:extLst>
            <a:ext uri="{FF2B5EF4-FFF2-40B4-BE49-F238E27FC236}">
              <a16:creationId xmlns:a16="http://schemas.microsoft.com/office/drawing/2014/main" id="{E11D9753-8DD2-4A9A-AE43-2BC272169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7" name="Text Box 7">
          <a:extLst>
            <a:ext uri="{FF2B5EF4-FFF2-40B4-BE49-F238E27FC236}">
              <a16:creationId xmlns:a16="http://schemas.microsoft.com/office/drawing/2014/main" id="{5349AD93-7EB2-41C6-AC73-801A6CF74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8" name="Text Box 7">
          <a:extLst>
            <a:ext uri="{FF2B5EF4-FFF2-40B4-BE49-F238E27FC236}">
              <a16:creationId xmlns:a16="http://schemas.microsoft.com/office/drawing/2014/main" id="{0545A6D2-307F-41F4-8069-1537853E4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79" name="Text Box 7">
          <a:extLst>
            <a:ext uri="{FF2B5EF4-FFF2-40B4-BE49-F238E27FC236}">
              <a16:creationId xmlns:a16="http://schemas.microsoft.com/office/drawing/2014/main" id="{2A6A0663-3329-42DE-8751-E44C38208F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0" name="Text Box 7">
          <a:extLst>
            <a:ext uri="{FF2B5EF4-FFF2-40B4-BE49-F238E27FC236}">
              <a16:creationId xmlns:a16="http://schemas.microsoft.com/office/drawing/2014/main" id="{2F60B1D9-0805-4DD6-A99C-B3DC640BB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1" name="Text Box 7">
          <a:extLst>
            <a:ext uri="{FF2B5EF4-FFF2-40B4-BE49-F238E27FC236}">
              <a16:creationId xmlns:a16="http://schemas.microsoft.com/office/drawing/2014/main" id="{CCDF1A35-5E05-4927-9EE2-F3AB1E448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2" name="Text Box 7">
          <a:extLst>
            <a:ext uri="{FF2B5EF4-FFF2-40B4-BE49-F238E27FC236}">
              <a16:creationId xmlns:a16="http://schemas.microsoft.com/office/drawing/2014/main" id="{571D0FF2-C9C2-4225-A09B-C43DD79CF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3" name="Text Box 7">
          <a:extLst>
            <a:ext uri="{FF2B5EF4-FFF2-40B4-BE49-F238E27FC236}">
              <a16:creationId xmlns:a16="http://schemas.microsoft.com/office/drawing/2014/main" id="{D4AC051E-8AE9-4039-BDF3-AA8C180DEF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4" name="Text Box 7">
          <a:extLst>
            <a:ext uri="{FF2B5EF4-FFF2-40B4-BE49-F238E27FC236}">
              <a16:creationId xmlns:a16="http://schemas.microsoft.com/office/drawing/2014/main" id="{DD8A459B-7F80-4D09-8F55-4E9245E26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5" name="Text Box 7">
          <a:extLst>
            <a:ext uri="{FF2B5EF4-FFF2-40B4-BE49-F238E27FC236}">
              <a16:creationId xmlns:a16="http://schemas.microsoft.com/office/drawing/2014/main" id="{4833DAA6-5C31-448D-96D7-D9CB71EF0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6" name="Text Box 7">
          <a:extLst>
            <a:ext uri="{FF2B5EF4-FFF2-40B4-BE49-F238E27FC236}">
              <a16:creationId xmlns:a16="http://schemas.microsoft.com/office/drawing/2014/main" id="{43FE2E86-2764-4E1E-8A7A-3F62A58DA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7" name="Text Box 7">
          <a:extLst>
            <a:ext uri="{FF2B5EF4-FFF2-40B4-BE49-F238E27FC236}">
              <a16:creationId xmlns:a16="http://schemas.microsoft.com/office/drawing/2014/main" id="{D71FC25C-F70D-48C4-9B2F-22B7FBD4E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8" name="Text Box 7">
          <a:extLst>
            <a:ext uri="{FF2B5EF4-FFF2-40B4-BE49-F238E27FC236}">
              <a16:creationId xmlns:a16="http://schemas.microsoft.com/office/drawing/2014/main" id="{48E43A42-ADBD-4007-91D7-F81A52BB4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89" name="Text Box 7">
          <a:extLst>
            <a:ext uri="{FF2B5EF4-FFF2-40B4-BE49-F238E27FC236}">
              <a16:creationId xmlns:a16="http://schemas.microsoft.com/office/drawing/2014/main" id="{E1C6644E-2A90-4F88-BD15-DF7432F56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0" name="Text Box 7">
          <a:extLst>
            <a:ext uri="{FF2B5EF4-FFF2-40B4-BE49-F238E27FC236}">
              <a16:creationId xmlns:a16="http://schemas.microsoft.com/office/drawing/2014/main" id="{F3DC7EC7-1136-4186-871C-80AC2C07E4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1" name="Text Box 7">
          <a:extLst>
            <a:ext uri="{FF2B5EF4-FFF2-40B4-BE49-F238E27FC236}">
              <a16:creationId xmlns:a16="http://schemas.microsoft.com/office/drawing/2014/main" id="{9A7EE0B2-D958-4FAA-9793-4AFD80A64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2" name="Text Box 7">
          <a:extLst>
            <a:ext uri="{FF2B5EF4-FFF2-40B4-BE49-F238E27FC236}">
              <a16:creationId xmlns:a16="http://schemas.microsoft.com/office/drawing/2014/main" id="{1464416A-E515-4D91-B715-F079536ECE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3" name="Text Box 7">
          <a:extLst>
            <a:ext uri="{FF2B5EF4-FFF2-40B4-BE49-F238E27FC236}">
              <a16:creationId xmlns:a16="http://schemas.microsoft.com/office/drawing/2014/main" id="{34F3F33E-D38E-4C2C-959C-6F2949124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4" name="Text Box 7">
          <a:extLst>
            <a:ext uri="{FF2B5EF4-FFF2-40B4-BE49-F238E27FC236}">
              <a16:creationId xmlns:a16="http://schemas.microsoft.com/office/drawing/2014/main" id="{B4A77167-5AF7-40BE-AC6E-175CEBFD4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5" name="Text Box 7">
          <a:extLst>
            <a:ext uri="{FF2B5EF4-FFF2-40B4-BE49-F238E27FC236}">
              <a16:creationId xmlns:a16="http://schemas.microsoft.com/office/drawing/2014/main" id="{3D1F99D1-5125-4555-963A-A9D38E127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6" name="Text Box 7">
          <a:extLst>
            <a:ext uri="{FF2B5EF4-FFF2-40B4-BE49-F238E27FC236}">
              <a16:creationId xmlns:a16="http://schemas.microsoft.com/office/drawing/2014/main" id="{2C4CD945-269A-43C5-920A-52B72CD66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7" name="Text Box 7">
          <a:extLst>
            <a:ext uri="{FF2B5EF4-FFF2-40B4-BE49-F238E27FC236}">
              <a16:creationId xmlns:a16="http://schemas.microsoft.com/office/drawing/2014/main" id="{46DBEDA8-01DA-409C-84E7-B98F9EA6A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8" name="Text Box 7">
          <a:extLst>
            <a:ext uri="{FF2B5EF4-FFF2-40B4-BE49-F238E27FC236}">
              <a16:creationId xmlns:a16="http://schemas.microsoft.com/office/drawing/2014/main" id="{EFE8ACD9-8B4E-46F4-BECB-7B2CECB7D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499" name="Text Box 7">
          <a:extLst>
            <a:ext uri="{FF2B5EF4-FFF2-40B4-BE49-F238E27FC236}">
              <a16:creationId xmlns:a16="http://schemas.microsoft.com/office/drawing/2014/main" id="{CE853769-CB70-4A94-BF7F-34F4F12EB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0" name="Text Box 7">
          <a:extLst>
            <a:ext uri="{FF2B5EF4-FFF2-40B4-BE49-F238E27FC236}">
              <a16:creationId xmlns:a16="http://schemas.microsoft.com/office/drawing/2014/main" id="{8C58D740-55F8-4A06-93AE-B1AF00F1D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1" name="Text Box 7">
          <a:extLst>
            <a:ext uri="{FF2B5EF4-FFF2-40B4-BE49-F238E27FC236}">
              <a16:creationId xmlns:a16="http://schemas.microsoft.com/office/drawing/2014/main" id="{E8645CC8-6B1A-4F57-A2A2-08CEA552C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2" name="Text Box 7">
          <a:extLst>
            <a:ext uri="{FF2B5EF4-FFF2-40B4-BE49-F238E27FC236}">
              <a16:creationId xmlns:a16="http://schemas.microsoft.com/office/drawing/2014/main" id="{304ECAA3-78D0-4B0C-8933-CF7E15917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3" name="Text Box 7">
          <a:extLst>
            <a:ext uri="{FF2B5EF4-FFF2-40B4-BE49-F238E27FC236}">
              <a16:creationId xmlns:a16="http://schemas.microsoft.com/office/drawing/2014/main" id="{AD70DE13-9923-4E37-8951-CA3D799ED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4" name="Text Box 7">
          <a:extLst>
            <a:ext uri="{FF2B5EF4-FFF2-40B4-BE49-F238E27FC236}">
              <a16:creationId xmlns:a16="http://schemas.microsoft.com/office/drawing/2014/main" id="{75E27D88-A9C5-4D63-889B-5D94471A4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5" name="Text Box 7">
          <a:extLst>
            <a:ext uri="{FF2B5EF4-FFF2-40B4-BE49-F238E27FC236}">
              <a16:creationId xmlns:a16="http://schemas.microsoft.com/office/drawing/2014/main" id="{341EAA9A-3BC9-4291-BD0D-2758DABAD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6" name="Text Box 7">
          <a:extLst>
            <a:ext uri="{FF2B5EF4-FFF2-40B4-BE49-F238E27FC236}">
              <a16:creationId xmlns:a16="http://schemas.microsoft.com/office/drawing/2014/main" id="{A2DCA8C1-C971-4976-8817-4CE63767E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7" name="Text Box 7">
          <a:extLst>
            <a:ext uri="{FF2B5EF4-FFF2-40B4-BE49-F238E27FC236}">
              <a16:creationId xmlns:a16="http://schemas.microsoft.com/office/drawing/2014/main" id="{47283B38-0E7B-4416-916C-624BE480D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8" name="Text Box 7">
          <a:extLst>
            <a:ext uri="{FF2B5EF4-FFF2-40B4-BE49-F238E27FC236}">
              <a16:creationId xmlns:a16="http://schemas.microsoft.com/office/drawing/2014/main" id="{803AEF6C-BCDB-4248-B2B2-043FC45F2E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09" name="Text Box 7">
          <a:extLst>
            <a:ext uri="{FF2B5EF4-FFF2-40B4-BE49-F238E27FC236}">
              <a16:creationId xmlns:a16="http://schemas.microsoft.com/office/drawing/2014/main" id="{8FB00608-4B39-4C06-A052-82EB4C494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0" name="Text Box 7">
          <a:extLst>
            <a:ext uri="{FF2B5EF4-FFF2-40B4-BE49-F238E27FC236}">
              <a16:creationId xmlns:a16="http://schemas.microsoft.com/office/drawing/2014/main" id="{6DAEA140-D22C-44D3-AD54-8FAFDBD45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1" name="Text Box 7">
          <a:extLst>
            <a:ext uri="{FF2B5EF4-FFF2-40B4-BE49-F238E27FC236}">
              <a16:creationId xmlns:a16="http://schemas.microsoft.com/office/drawing/2014/main" id="{FA229879-906B-4D8E-9BCB-1A99F95B1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2" name="Text Box 7">
          <a:extLst>
            <a:ext uri="{FF2B5EF4-FFF2-40B4-BE49-F238E27FC236}">
              <a16:creationId xmlns:a16="http://schemas.microsoft.com/office/drawing/2014/main" id="{74822451-0173-44C9-83D2-3FE88F141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3" name="Text Box 7">
          <a:extLst>
            <a:ext uri="{FF2B5EF4-FFF2-40B4-BE49-F238E27FC236}">
              <a16:creationId xmlns:a16="http://schemas.microsoft.com/office/drawing/2014/main" id="{D35EB8B7-46EE-4C82-891D-2133F78C0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4" name="Text Box 7">
          <a:extLst>
            <a:ext uri="{FF2B5EF4-FFF2-40B4-BE49-F238E27FC236}">
              <a16:creationId xmlns:a16="http://schemas.microsoft.com/office/drawing/2014/main" id="{76CF3CEA-1DBA-4FA8-8807-46669E75F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5" name="Text Box 7">
          <a:extLst>
            <a:ext uri="{FF2B5EF4-FFF2-40B4-BE49-F238E27FC236}">
              <a16:creationId xmlns:a16="http://schemas.microsoft.com/office/drawing/2014/main" id="{885BCEC6-34A7-4360-AAE2-18A8814B2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6" name="Text Box 7">
          <a:extLst>
            <a:ext uri="{FF2B5EF4-FFF2-40B4-BE49-F238E27FC236}">
              <a16:creationId xmlns:a16="http://schemas.microsoft.com/office/drawing/2014/main" id="{450635BA-1C05-4200-9A64-6EAB7631C3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7" name="Text Box 7">
          <a:extLst>
            <a:ext uri="{FF2B5EF4-FFF2-40B4-BE49-F238E27FC236}">
              <a16:creationId xmlns:a16="http://schemas.microsoft.com/office/drawing/2014/main" id="{EC04DD9B-2831-4280-A855-502DC05B3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8" name="Text Box 7">
          <a:extLst>
            <a:ext uri="{FF2B5EF4-FFF2-40B4-BE49-F238E27FC236}">
              <a16:creationId xmlns:a16="http://schemas.microsoft.com/office/drawing/2014/main" id="{F882499A-1034-4701-B26A-9D769FB3F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19" name="Text Box 7">
          <a:extLst>
            <a:ext uri="{FF2B5EF4-FFF2-40B4-BE49-F238E27FC236}">
              <a16:creationId xmlns:a16="http://schemas.microsoft.com/office/drawing/2014/main" id="{D44D44FF-F0C6-4757-8BA3-F046D0DCF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0" name="Text Box 7">
          <a:extLst>
            <a:ext uri="{FF2B5EF4-FFF2-40B4-BE49-F238E27FC236}">
              <a16:creationId xmlns:a16="http://schemas.microsoft.com/office/drawing/2014/main" id="{1F349C0F-473C-4332-BC74-1F19DAB3A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1" name="Text Box 7">
          <a:extLst>
            <a:ext uri="{FF2B5EF4-FFF2-40B4-BE49-F238E27FC236}">
              <a16:creationId xmlns:a16="http://schemas.microsoft.com/office/drawing/2014/main" id="{22081B43-37AA-45EB-A5DB-67313F632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2" name="Text Box 7">
          <a:extLst>
            <a:ext uri="{FF2B5EF4-FFF2-40B4-BE49-F238E27FC236}">
              <a16:creationId xmlns:a16="http://schemas.microsoft.com/office/drawing/2014/main" id="{1D65F0F9-7534-4B92-BADF-6665698C3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3" name="Text Box 7">
          <a:extLst>
            <a:ext uri="{FF2B5EF4-FFF2-40B4-BE49-F238E27FC236}">
              <a16:creationId xmlns:a16="http://schemas.microsoft.com/office/drawing/2014/main" id="{21498078-4B70-4860-98EC-ACEA8ABE9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4" name="Text Box 7">
          <a:extLst>
            <a:ext uri="{FF2B5EF4-FFF2-40B4-BE49-F238E27FC236}">
              <a16:creationId xmlns:a16="http://schemas.microsoft.com/office/drawing/2014/main" id="{1861841A-EAD0-4C03-A205-2ED12CD24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5" name="Text Box 7">
          <a:extLst>
            <a:ext uri="{FF2B5EF4-FFF2-40B4-BE49-F238E27FC236}">
              <a16:creationId xmlns:a16="http://schemas.microsoft.com/office/drawing/2014/main" id="{8C40FF0C-2DF6-411B-8274-397F8498B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6" name="Text Box 7">
          <a:extLst>
            <a:ext uri="{FF2B5EF4-FFF2-40B4-BE49-F238E27FC236}">
              <a16:creationId xmlns:a16="http://schemas.microsoft.com/office/drawing/2014/main" id="{1C531CAF-9584-4D48-AB8C-6CE023345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7" name="Text Box 7">
          <a:extLst>
            <a:ext uri="{FF2B5EF4-FFF2-40B4-BE49-F238E27FC236}">
              <a16:creationId xmlns:a16="http://schemas.microsoft.com/office/drawing/2014/main" id="{CD4A7726-8446-4C80-B30C-7FF2E2DB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8" name="Text Box 7">
          <a:extLst>
            <a:ext uri="{FF2B5EF4-FFF2-40B4-BE49-F238E27FC236}">
              <a16:creationId xmlns:a16="http://schemas.microsoft.com/office/drawing/2014/main" id="{C90A927D-6474-4C56-9FA8-B29927672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29" name="Text Box 7">
          <a:extLst>
            <a:ext uri="{FF2B5EF4-FFF2-40B4-BE49-F238E27FC236}">
              <a16:creationId xmlns:a16="http://schemas.microsoft.com/office/drawing/2014/main" id="{E71CAD36-964E-45BC-B2C9-53FDCE42F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0" name="Text Box 7">
          <a:extLst>
            <a:ext uri="{FF2B5EF4-FFF2-40B4-BE49-F238E27FC236}">
              <a16:creationId xmlns:a16="http://schemas.microsoft.com/office/drawing/2014/main" id="{38EAD737-3861-4089-8812-0EFED923A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1" name="Text Box 7">
          <a:extLst>
            <a:ext uri="{FF2B5EF4-FFF2-40B4-BE49-F238E27FC236}">
              <a16:creationId xmlns:a16="http://schemas.microsoft.com/office/drawing/2014/main" id="{CA6446EB-D5CC-44FD-8F90-67248A6EF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2" name="Text Box 7">
          <a:extLst>
            <a:ext uri="{FF2B5EF4-FFF2-40B4-BE49-F238E27FC236}">
              <a16:creationId xmlns:a16="http://schemas.microsoft.com/office/drawing/2014/main" id="{B8CACA34-1B3B-471F-9088-AE933ACF4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3" name="Text Box 7">
          <a:extLst>
            <a:ext uri="{FF2B5EF4-FFF2-40B4-BE49-F238E27FC236}">
              <a16:creationId xmlns:a16="http://schemas.microsoft.com/office/drawing/2014/main" id="{9C462341-C8AF-47FD-BB62-3D1899747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4" name="Text Box 7">
          <a:extLst>
            <a:ext uri="{FF2B5EF4-FFF2-40B4-BE49-F238E27FC236}">
              <a16:creationId xmlns:a16="http://schemas.microsoft.com/office/drawing/2014/main" id="{5EDA059B-F115-4F6A-A17D-41C541E4C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5" name="Text Box 7">
          <a:extLst>
            <a:ext uri="{FF2B5EF4-FFF2-40B4-BE49-F238E27FC236}">
              <a16:creationId xmlns:a16="http://schemas.microsoft.com/office/drawing/2014/main" id="{ACDCE7C8-FB92-4901-8A0B-C3CCE1677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6" name="Text Box 7">
          <a:extLst>
            <a:ext uri="{FF2B5EF4-FFF2-40B4-BE49-F238E27FC236}">
              <a16:creationId xmlns:a16="http://schemas.microsoft.com/office/drawing/2014/main" id="{798DFC51-957E-45A3-A2F0-B629CFFF0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7" name="Text Box 7">
          <a:extLst>
            <a:ext uri="{FF2B5EF4-FFF2-40B4-BE49-F238E27FC236}">
              <a16:creationId xmlns:a16="http://schemas.microsoft.com/office/drawing/2014/main" id="{C6383163-4179-47DA-91B7-1F520849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8" name="Text Box 7">
          <a:extLst>
            <a:ext uri="{FF2B5EF4-FFF2-40B4-BE49-F238E27FC236}">
              <a16:creationId xmlns:a16="http://schemas.microsoft.com/office/drawing/2014/main" id="{797C674A-F3DB-4E68-94C1-983A142A8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39" name="Text Box 7">
          <a:extLst>
            <a:ext uri="{FF2B5EF4-FFF2-40B4-BE49-F238E27FC236}">
              <a16:creationId xmlns:a16="http://schemas.microsoft.com/office/drawing/2014/main" id="{3699648C-558D-41D2-91F3-90FFAE794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0" name="Text Box 7">
          <a:extLst>
            <a:ext uri="{FF2B5EF4-FFF2-40B4-BE49-F238E27FC236}">
              <a16:creationId xmlns:a16="http://schemas.microsoft.com/office/drawing/2014/main" id="{9888C33A-C4E6-4008-BB65-61F46CCC4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1" name="Text Box 7">
          <a:extLst>
            <a:ext uri="{FF2B5EF4-FFF2-40B4-BE49-F238E27FC236}">
              <a16:creationId xmlns:a16="http://schemas.microsoft.com/office/drawing/2014/main" id="{0F811CFD-8E16-4B12-9219-5EAF308C2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2" name="Text Box 7">
          <a:extLst>
            <a:ext uri="{FF2B5EF4-FFF2-40B4-BE49-F238E27FC236}">
              <a16:creationId xmlns:a16="http://schemas.microsoft.com/office/drawing/2014/main" id="{01B0C818-175F-4519-A8BD-F01E172EE8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3" name="Text Box 7">
          <a:extLst>
            <a:ext uri="{FF2B5EF4-FFF2-40B4-BE49-F238E27FC236}">
              <a16:creationId xmlns:a16="http://schemas.microsoft.com/office/drawing/2014/main" id="{0B5A5DA5-5BB4-465E-BFED-96CCDD511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4" name="Text Box 7">
          <a:extLst>
            <a:ext uri="{FF2B5EF4-FFF2-40B4-BE49-F238E27FC236}">
              <a16:creationId xmlns:a16="http://schemas.microsoft.com/office/drawing/2014/main" id="{EE0F4448-61EB-4C97-B7A1-B7B16FF1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5" name="Text Box 7">
          <a:extLst>
            <a:ext uri="{FF2B5EF4-FFF2-40B4-BE49-F238E27FC236}">
              <a16:creationId xmlns:a16="http://schemas.microsoft.com/office/drawing/2014/main" id="{4EBE2BFB-BC64-42CD-9638-366FF7D139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6" name="Text Box 7">
          <a:extLst>
            <a:ext uri="{FF2B5EF4-FFF2-40B4-BE49-F238E27FC236}">
              <a16:creationId xmlns:a16="http://schemas.microsoft.com/office/drawing/2014/main" id="{8C6BA654-D84D-4A17-BAFB-3F16591C2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7" name="Text Box 7">
          <a:extLst>
            <a:ext uri="{FF2B5EF4-FFF2-40B4-BE49-F238E27FC236}">
              <a16:creationId xmlns:a16="http://schemas.microsoft.com/office/drawing/2014/main" id="{32F0203A-3809-4197-A46C-B81A223EDE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8" name="Text Box 7">
          <a:extLst>
            <a:ext uri="{FF2B5EF4-FFF2-40B4-BE49-F238E27FC236}">
              <a16:creationId xmlns:a16="http://schemas.microsoft.com/office/drawing/2014/main" id="{F94F39B4-C7F4-4834-89D7-0D0C96538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49" name="Text Box 7">
          <a:extLst>
            <a:ext uri="{FF2B5EF4-FFF2-40B4-BE49-F238E27FC236}">
              <a16:creationId xmlns:a16="http://schemas.microsoft.com/office/drawing/2014/main" id="{C64042E3-9125-4D00-8AE9-C258FF096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0" name="Text Box 7">
          <a:extLst>
            <a:ext uri="{FF2B5EF4-FFF2-40B4-BE49-F238E27FC236}">
              <a16:creationId xmlns:a16="http://schemas.microsoft.com/office/drawing/2014/main" id="{C6C2F921-7A3C-46DC-83CF-671E0CCBA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1" name="Text Box 7">
          <a:extLst>
            <a:ext uri="{FF2B5EF4-FFF2-40B4-BE49-F238E27FC236}">
              <a16:creationId xmlns:a16="http://schemas.microsoft.com/office/drawing/2014/main" id="{0223D12A-49EB-4605-8C16-0259066C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2" name="Text Box 7">
          <a:extLst>
            <a:ext uri="{FF2B5EF4-FFF2-40B4-BE49-F238E27FC236}">
              <a16:creationId xmlns:a16="http://schemas.microsoft.com/office/drawing/2014/main" id="{E6A3FBCE-B5A9-4287-B1E9-F4416219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3" name="Text Box 7">
          <a:extLst>
            <a:ext uri="{FF2B5EF4-FFF2-40B4-BE49-F238E27FC236}">
              <a16:creationId xmlns:a16="http://schemas.microsoft.com/office/drawing/2014/main" id="{468CE2A8-831A-47BD-8E47-B5ADD554E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4" name="Text Box 7">
          <a:extLst>
            <a:ext uri="{FF2B5EF4-FFF2-40B4-BE49-F238E27FC236}">
              <a16:creationId xmlns:a16="http://schemas.microsoft.com/office/drawing/2014/main" id="{32473762-6DA5-4938-B78C-94DF6E322F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5" name="Text Box 7">
          <a:extLst>
            <a:ext uri="{FF2B5EF4-FFF2-40B4-BE49-F238E27FC236}">
              <a16:creationId xmlns:a16="http://schemas.microsoft.com/office/drawing/2014/main" id="{212CD832-E0CA-4481-95EA-F6937C23E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6" name="Text Box 7">
          <a:extLst>
            <a:ext uri="{FF2B5EF4-FFF2-40B4-BE49-F238E27FC236}">
              <a16:creationId xmlns:a16="http://schemas.microsoft.com/office/drawing/2014/main" id="{4FC66931-8E52-4939-BB5E-F728A0EF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7" name="Text Box 7">
          <a:extLst>
            <a:ext uri="{FF2B5EF4-FFF2-40B4-BE49-F238E27FC236}">
              <a16:creationId xmlns:a16="http://schemas.microsoft.com/office/drawing/2014/main" id="{B4696A62-A0D8-47BE-BB41-3218B5CE1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8" name="Text Box 7">
          <a:extLst>
            <a:ext uri="{FF2B5EF4-FFF2-40B4-BE49-F238E27FC236}">
              <a16:creationId xmlns:a16="http://schemas.microsoft.com/office/drawing/2014/main" id="{0BDC9211-C8E1-40B2-BA1E-4AC98FB49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59" name="Text Box 7">
          <a:extLst>
            <a:ext uri="{FF2B5EF4-FFF2-40B4-BE49-F238E27FC236}">
              <a16:creationId xmlns:a16="http://schemas.microsoft.com/office/drawing/2014/main" id="{2B60CED1-87BB-4E28-A868-55D8A8E114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0" name="Text Box 7">
          <a:extLst>
            <a:ext uri="{FF2B5EF4-FFF2-40B4-BE49-F238E27FC236}">
              <a16:creationId xmlns:a16="http://schemas.microsoft.com/office/drawing/2014/main" id="{83431EF7-D836-4F34-AA62-31821984D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1" name="Text Box 7">
          <a:extLst>
            <a:ext uri="{FF2B5EF4-FFF2-40B4-BE49-F238E27FC236}">
              <a16:creationId xmlns:a16="http://schemas.microsoft.com/office/drawing/2014/main" id="{EE86D2B4-802A-4E1B-979E-F0D45E906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2" name="Text Box 7">
          <a:extLst>
            <a:ext uri="{FF2B5EF4-FFF2-40B4-BE49-F238E27FC236}">
              <a16:creationId xmlns:a16="http://schemas.microsoft.com/office/drawing/2014/main" id="{BDDAAEC8-491D-4370-B76A-D52F81E66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3" name="Text Box 7">
          <a:extLst>
            <a:ext uri="{FF2B5EF4-FFF2-40B4-BE49-F238E27FC236}">
              <a16:creationId xmlns:a16="http://schemas.microsoft.com/office/drawing/2014/main" id="{7E428395-A005-4CE3-8E8D-1F8ABCDA3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4" name="Text Box 7">
          <a:extLst>
            <a:ext uri="{FF2B5EF4-FFF2-40B4-BE49-F238E27FC236}">
              <a16:creationId xmlns:a16="http://schemas.microsoft.com/office/drawing/2014/main" id="{A80B8679-D55D-49FB-A7AA-54F6DFA8E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5" name="Text Box 7">
          <a:extLst>
            <a:ext uri="{FF2B5EF4-FFF2-40B4-BE49-F238E27FC236}">
              <a16:creationId xmlns:a16="http://schemas.microsoft.com/office/drawing/2014/main" id="{566660A4-74E3-408A-8F08-C64862CD8F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6" name="Text Box 7">
          <a:extLst>
            <a:ext uri="{FF2B5EF4-FFF2-40B4-BE49-F238E27FC236}">
              <a16:creationId xmlns:a16="http://schemas.microsoft.com/office/drawing/2014/main" id="{DBD3D152-7477-43CB-8198-DFE7013A2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7" name="Text Box 7">
          <a:extLst>
            <a:ext uri="{FF2B5EF4-FFF2-40B4-BE49-F238E27FC236}">
              <a16:creationId xmlns:a16="http://schemas.microsoft.com/office/drawing/2014/main" id="{5EDD7A72-4375-44F7-8F8A-3C7908C5F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8" name="Text Box 7">
          <a:extLst>
            <a:ext uri="{FF2B5EF4-FFF2-40B4-BE49-F238E27FC236}">
              <a16:creationId xmlns:a16="http://schemas.microsoft.com/office/drawing/2014/main" id="{8F8DC291-3A5A-424B-B0FA-8E664CC84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69" name="Text Box 7">
          <a:extLst>
            <a:ext uri="{FF2B5EF4-FFF2-40B4-BE49-F238E27FC236}">
              <a16:creationId xmlns:a16="http://schemas.microsoft.com/office/drawing/2014/main" id="{F9937BBD-625B-48BD-9CDC-0E4366AE0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0" name="Text Box 7">
          <a:extLst>
            <a:ext uri="{FF2B5EF4-FFF2-40B4-BE49-F238E27FC236}">
              <a16:creationId xmlns:a16="http://schemas.microsoft.com/office/drawing/2014/main" id="{6FA2A6E4-2563-492C-A9D6-3F4B232E9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1" name="Text Box 7">
          <a:extLst>
            <a:ext uri="{FF2B5EF4-FFF2-40B4-BE49-F238E27FC236}">
              <a16:creationId xmlns:a16="http://schemas.microsoft.com/office/drawing/2014/main" id="{75DDF574-7F8E-45D6-90E6-7F9109D36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2" name="Text Box 7">
          <a:extLst>
            <a:ext uri="{FF2B5EF4-FFF2-40B4-BE49-F238E27FC236}">
              <a16:creationId xmlns:a16="http://schemas.microsoft.com/office/drawing/2014/main" id="{215FA728-4B02-4C04-A096-46A5E8C2D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3" name="Text Box 7">
          <a:extLst>
            <a:ext uri="{FF2B5EF4-FFF2-40B4-BE49-F238E27FC236}">
              <a16:creationId xmlns:a16="http://schemas.microsoft.com/office/drawing/2014/main" id="{34498B40-DB99-4032-95B8-B192008D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4" name="Text Box 7">
          <a:extLst>
            <a:ext uri="{FF2B5EF4-FFF2-40B4-BE49-F238E27FC236}">
              <a16:creationId xmlns:a16="http://schemas.microsoft.com/office/drawing/2014/main" id="{678C7D6A-3D7B-4F1C-A26D-3538E632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5" name="Text Box 7">
          <a:extLst>
            <a:ext uri="{FF2B5EF4-FFF2-40B4-BE49-F238E27FC236}">
              <a16:creationId xmlns:a16="http://schemas.microsoft.com/office/drawing/2014/main" id="{68C8479E-E7BC-4F8D-9A04-C0612099F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6" name="Text Box 7">
          <a:extLst>
            <a:ext uri="{FF2B5EF4-FFF2-40B4-BE49-F238E27FC236}">
              <a16:creationId xmlns:a16="http://schemas.microsoft.com/office/drawing/2014/main" id="{59F8467C-AF61-49A4-9B04-38EA64E90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7" name="Text Box 7">
          <a:extLst>
            <a:ext uri="{FF2B5EF4-FFF2-40B4-BE49-F238E27FC236}">
              <a16:creationId xmlns:a16="http://schemas.microsoft.com/office/drawing/2014/main" id="{18000727-0C68-4FAB-A73E-8D1645FAF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8" name="Text Box 7">
          <a:extLst>
            <a:ext uri="{FF2B5EF4-FFF2-40B4-BE49-F238E27FC236}">
              <a16:creationId xmlns:a16="http://schemas.microsoft.com/office/drawing/2014/main" id="{3D0AC482-0E28-4FB2-B0CF-BBDD5AD4E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79" name="Text Box 7">
          <a:extLst>
            <a:ext uri="{FF2B5EF4-FFF2-40B4-BE49-F238E27FC236}">
              <a16:creationId xmlns:a16="http://schemas.microsoft.com/office/drawing/2014/main" id="{7C9E7A4E-1473-40E1-8948-6C83A06A8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0" name="Text Box 7">
          <a:extLst>
            <a:ext uri="{FF2B5EF4-FFF2-40B4-BE49-F238E27FC236}">
              <a16:creationId xmlns:a16="http://schemas.microsoft.com/office/drawing/2014/main" id="{D921DC85-6D10-4C09-B8BE-8791CBD04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1" name="Text Box 7">
          <a:extLst>
            <a:ext uri="{FF2B5EF4-FFF2-40B4-BE49-F238E27FC236}">
              <a16:creationId xmlns:a16="http://schemas.microsoft.com/office/drawing/2014/main" id="{2846D29B-6494-4C03-B32C-4D5F4112B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2" name="Text Box 7">
          <a:extLst>
            <a:ext uri="{FF2B5EF4-FFF2-40B4-BE49-F238E27FC236}">
              <a16:creationId xmlns:a16="http://schemas.microsoft.com/office/drawing/2014/main" id="{5816F943-C269-4ECF-8928-7EF0B6756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3" name="Text Box 7">
          <a:extLst>
            <a:ext uri="{FF2B5EF4-FFF2-40B4-BE49-F238E27FC236}">
              <a16:creationId xmlns:a16="http://schemas.microsoft.com/office/drawing/2014/main" id="{4DD55009-4C68-4307-ACB8-46E91FBD6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4" name="Text Box 7">
          <a:extLst>
            <a:ext uri="{FF2B5EF4-FFF2-40B4-BE49-F238E27FC236}">
              <a16:creationId xmlns:a16="http://schemas.microsoft.com/office/drawing/2014/main" id="{AE73A67C-8120-4BF3-8092-FF1275DED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5" name="Text Box 7">
          <a:extLst>
            <a:ext uri="{FF2B5EF4-FFF2-40B4-BE49-F238E27FC236}">
              <a16:creationId xmlns:a16="http://schemas.microsoft.com/office/drawing/2014/main" id="{CDAE9AA2-3FCB-476B-8E2B-81EF8125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6" name="Text Box 7">
          <a:extLst>
            <a:ext uri="{FF2B5EF4-FFF2-40B4-BE49-F238E27FC236}">
              <a16:creationId xmlns:a16="http://schemas.microsoft.com/office/drawing/2014/main" id="{7EDD1A61-9EF0-47C3-9A6E-D38F9728F3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7" name="Text Box 7">
          <a:extLst>
            <a:ext uri="{FF2B5EF4-FFF2-40B4-BE49-F238E27FC236}">
              <a16:creationId xmlns:a16="http://schemas.microsoft.com/office/drawing/2014/main" id="{3809EF46-B83C-44DB-9C46-622D4A6A3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8" name="Text Box 7">
          <a:extLst>
            <a:ext uri="{FF2B5EF4-FFF2-40B4-BE49-F238E27FC236}">
              <a16:creationId xmlns:a16="http://schemas.microsoft.com/office/drawing/2014/main" id="{E3B3CCBC-5235-48D0-8CB8-AE86B0AF1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89" name="Text Box 7">
          <a:extLst>
            <a:ext uri="{FF2B5EF4-FFF2-40B4-BE49-F238E27FC236}">
              <a16:creationId xmlns:a16="http://schemas.microsoft.com/office/drawing/2014/main" id="{662FAA39-3130-44D8-8692-A6011D693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0" name="Text Box 7">
          <a:extLst>
            <a:ext uri="{FF2B5EF4-FFF2-40B4-BE49-F238E27FC236}">
              <a16:creationId xmlns:a16="http://schemas.microsoft.com/office/drawing/2014/main" id="{85602647-EA5B-4602-A9A3-EDDCBE930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1" name="Text Box 7">
          <a:extLst>
            <a:ext uri="{FF2B5EF4-FFF2-40B4-BE49-F238E27FC236}">
              <a16:creationId xmlns:a16="http://schemas.microsoft.com/office/drawing/2014/main" id="{A71624C6-3F43-4878-90A5-CBC0455566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2" name="Text Box 7">
          <a:extLst>
            <a:ext uri="{FF2B5EF4-FFF2-40B4-BE49-F238E27FC236}">
              <a16:creationId xmlns:a16="http://schemas.microsoft.com/office/drawing/2014/main" id="{28EE832B-A74E-42C1-B124-676A9686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3" name="Text Box 7">
          <a:extLst>
            <a:ext uri="{FF2B5EF4-FFF2-40B4-BE49-F238E27FC236}">
              <a16:creationId xmlns:a16="http://schemas.microsoft.com/office/drawing/2014/main" id="{54E80752-6DF0-4110-99C4-FE5779469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4" name="Text Box 7">
          <a:extLst>
            <a:ext uri="{FF2B5EF4-FFF2-40B4-BE49-F238E27FC236}">
              <a16:creationId xmlns:a16="http://schemas.microsoft.com/office/drawing/2014/main" id="{2B4F9B78-09F3-4603-9A03-7614CCBBE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5" name="Text Box 7">
          <a:extLst>
            <a:ext uri="{FF2B5EF4-FFF2-40B4-BE49-F238E27FC236}">
              <a16:creationId xmlns:a16="http://schemas.microsoft.com/office/drawing/2014/main" id="{A58086BD-1670-4EBE-9514-C8881255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6" name="Text Box 7">
          <a:extLst>
            <a:ext uri="{FF2B5EF4-FFF2-40B4-BE49-F238E27FC236}">
              <a16:creationId xmlns:a16="http://schemas.microsoft.com/office/drawing/2014/main" id="{478DBABE-2D43-4919-BA2A-6E392020E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7" name="Text Box 7">
          <a:extLst>
            <a:ext uri="{FF2B5EF4-FFF2-40B4-BE49-F238E27FC236}">
              <a16:creationId xmlns:a16="http://schemas.microsoft.com/office/drawing/2014/main" id="{BF907E82-08FB-4051-BAB8-04A50332D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8" name="Text Box 7">
          <a:extLst>
            <a:ext uri="{FF2B5EF4-FFF2-40B4-BE49-F238E27FC236}">
              <a16:creationId xmlns:a16="http://schemas.microsoft.com/office/drawing/2014/main" id="{4A3BA462-7E2A-4698-8C62-95E440F79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599" name="Text Box 7">
          <a:extLst>
            <a:ext uri="{FF2B5EF4-FFF2-40B4-BE49-F238E27FC236}">
              <a16:creationId xmlns:a16="http://schemas.microsoft.com/office/drawing/2014/main" id="{D815359A-E2B7-4266-8826-71D263FFC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0" name="Text Box 7">
          <a:extLst>
            <a:ext uri="{FF2B5EF4-FFF2-40B4-BE49-F238E27FC236}">
              <a16:creationId xmlns:a16="http://schemas.microsoft.com/office/drawing/2014/main" id="{F4094125-DF86-4C56-BEAE-6398289C8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1" name="Text Box 7">
          <a:extLst>
            <a:ext uri="{FF2B5EF4-FFF2-40B4-BE49-F238E27FC236}">
              <a16:creationId xmlns:a16="http://schemas.microsoft.com/office/drawing/2014/main" id="{2D4B6642-90C3-4962-BF3F-7A5487A6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2" name="Text Box 7">
          <a:extLst>
            <a:ext uri="{FF2B5EF4-FFF2-40B4-BE49-F238E27FC236}">
              <a16:creationId xmlns:a16="http://schemas.microsoft.com/office/drawing/2014/main" id="{16B64061-C93F-423C-B0AE-0F6F7B79F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3" name="Text Box 7">
          <a:extLst>
            <a:ext uri="{FF2B5EF4-FFF2-40B4-BE49-F238E27FC236}">
              <a16:creationId xmlns:a16="http://schemas.microsoft.com/office/drawing/2014/main" id="{94A392EA-B134-47A2-8236-D3927B99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4" name="Text Box 7">
          <a:extLst>
            <a:ext uri="{FF2B5EF4-FFF2-40B4-BE49-F238E27FC236}">
              <a16:creationId xmlns:a16="http://schemas.microsoft.com/office/drawing/2014/main" id="{EDC42B77-7EAF-49A4-9D44-664346D3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5" name="Text Box 7">
          <a:extLst>
            <a:ext uri="{FF2B5EF4-FFF2-40B4-BE49-F238E27FC236}">
              <a16:creationId xmlns:a16="http://schemas.microsoft.com/office/drawing/2014/main" id="{C9B3CF9D-8F12-4E4B-B3D7-D35039944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6" name="Text Box 7">
          <a:extLst>
            <a:ext uri="{FF2B5EF4-FFF2-40B4-BE49-F238E27FC236}">
              <a16:creationId xmlns:a16="http://schemas.microsoft.com/office/drawing/2014/main" id="{30B8D7EB-450A-430D-9E28-8229A43FC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7" name="Text Box 7">
          <a:extLst>
            <a:ext uri="{FF2B5EF4-FFF2-40B4-BE49-F238E27FC236}">
              <a16:creationId xmlns:a16="http://schemas.microsoft.com/office/drawing/2014/main" id="{79A6370F-9222-4EE9-9914-34D76152F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8" name="Text Box 7">
          <a:extLst>
            <a:ext uri="{FF2B5EF4-FFF2-40B4-BE49-F238E27FC236}">
              <a16:creationId xmlns:a16="http://schemas.microsoft.com/office/drawing/2014/main" id="{B2046783-6292-4C55-A9FA-8F50F080D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09" name="Text Box 7">
          <a:extLst>
            <a:ext uri="{FF2B5EF4-FFF2-40B4-BE49-F238E27FC236}">
              <a16:creationId xmlns:a16="http://schemas.microsoft.com/office/drawing/2014/main" id="{0F7A6445-6FBE-4ADB-ADAB-E817D36E0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0" name="Text Box 7">
          <a:extLst>
            <a:ext uri="{FF2B5EF4-FFF2-40B4-BE49-F238E27FC236}">
              <a16:creationId xmlns:a16="http://schemas.microsoft.com/office/drawing/2014/main" id="{0C70FDA2-7E52-4345-8572-6348F9D92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1" name="Text Box 7">
          <a:extLst>
            <a:ext uri="{FF2B5EF4-FFF2-40B4-BE49-F238E27FC236}">
              <a16:creationId xmlns:a16="http://schemas.microsoft.com/office/drawing/2014/main" id="{72817D94-6344-4B1B-AF50-5246B5ED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2" name="Text Box 7">
          <a:extLst>
            <a:ext uri="{FF2B5EF4-FFF2-40B4-BE49-F238E27FC236}">
              <a16:creationId xmlns:a16="http://schemas.microsoft.com/office/drawing/2014/main" id="{5782827B-46E3-40F6-9EC4-754766885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3" name="Text Box 7">
          <a:extLst>
            <a:ext uri="{FF2B5EF4-FFF2-40B4-BE49-F238E27FC236}">
              <a16:creationId xmlns:a16="http://schemas.microsoft.com/office/drawing/2014/main" id="{A3EA272E-08AB-4B0F-89CC-A7D3EE7F8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4" name="Text Box 7">
          <a:extLst>
            <a:ext uri="{FF2B5EF4-FFF2-40B4-BE49-F238E27FC236}">
              <a16:creationId xmlns:a16="http://schemas.microsoft.com/office/drawing/2014/main" id="{68BF398D-437B-4176-B42D-1BF68AE6A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5" name="Text Box 7">
          <a:extLst>
            <a:ext uri="{FF2B5EF4-FFF2-40B4-BE49-F238E27FC236}">
              <a16:creationId xmlns:a16="http://schemas.microsoft.com/office/drawing/2014/main" id="{A9A26E7F-DBAD-4D06-8893-9CFEEE9E0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6" name="Text Box 7">
          <a:extLst>
            <a:ext uri="{FF2B5EF4-FFF2-40B4-BE49-F238E27FC236}">
              <a16:creationId xmlns:a16="http://schemas.microsoft.com/office/drawing/2014/main" id="{674A67EC-2EC7-48B5-B6EA-72CA52E5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7" name="Text Box 7">
          <a:extLst>
            <a:ext uri="{FF2B5EF4-FFF2-40B4-BE49-F238E27FC236}">
              <a16:creationId xmlns:a16="http://schemas.microsoft.com/office/drawing/2014/main" id="{DC61DBBF-B393-40B8-A30E-05EBB4A1C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8" name="Text Box 7">
          <a:extLst>
            <a:ext uri="{FF2B5EF4-FFF2-40B4-BE49-F238E27FC236}">
              <a16:creationId xmlns:a16="http://schemas.microsoft.com/office/drawing/2014/main" id="{23F8ECE0-D0E6-4E13-A688-F314AEE2B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19" name="Text Box 7">
          <a:extLst>
            <a:ext uri="{FF2B5EF4-FFF2-40B4-BE49-F238E27FC236}">
              <a16:creationId xmlns:a16="http://schemas.microsoft.com/office/drawing/2014/main" id="{F741E5F3-8B39-4496-BF8B-719DDC47AE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0" name="Text Box 7">
          <a:extLst>
            <a:ext uri="{FF2B5EF4-FFF2-40B4-BE49-F238E27FC236}">
              <a16:creationId xmlns:a16="http://schemas.microsoft.com/office/drawing/2014/main" id="{BF67FA92-0995-4595-9856-15387E9B8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1" name="Text Box 7">
          <a:extLst>
            <a:ext uri="{FF2B5EF4-FFF2-40B4-BE49-F238E27FC236}">
              <a16:creationId xmlns:a16="http://schemas.microsoft.com/office/drawing/2014/main" id="{B6EB8D34-B483-49F6-B9A2-96642D1DE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2" name="Text Box 7">
          <a:extLst>
            <a:ext uri="{FF2B5EF4-FFF2-40B4-BE49-F238E27FC236}">
              <a16:creationId xmlns:a16="http://schemas.microsoft.com/office/drawing/2014/main" id="{4D533A2F-62E0-4703-AB08-D001880872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3" name="Text Box 7">
          <a:extLst>
            <a:ext uri="{FF2B5EF4-FFF2-40B4-BE49-F238E27FC236}">
              <a16:creationId xmlns:a16="http://schemas.microsoft.com/office/drawing/2014/main" id="{FC216A29-FC98-4EC2-93F6-C1487ACD4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4" name="Text Box 7">
          <a:extLst>
            <a:ext uri="{FF2B5EF4-FFF2-40B4-BE49-F238E27FC236}">
              <a16:creationId xmlns:a16="http://schemas.microsoft.com/office/drawing/2014/main" id="{B641851B-02A4-4A1F-9D43-70A0BD081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5" name="Text Box 7">
          <a:extLst>
            <a:ext uri="{FF2B5EF4-FFF2-40B4-BE49-F238E27FC236}">
              <a16:creationId xmlns:a16="http://schemas.microsoft.com/office/drawing/2014/main" id="{597BABB2-2BEC-434C-9962-2F0C60E11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6" name="Text Box 7">
          <a:extLst>
            <a:ext uri="{FF2B5EF4-FFF2-40B4-BE49-F238E27FC236}">
              <a16:creationId xmlns:a16="http://schemas.microsoft.com/office/drawing/2014/main" id="{0588EC15-7109-4175-BF99-CF9533E0E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7" name="Text Box 7">
          <a:extLst>
            <a:ext uri="{FF2B5EF4-FFF2-40B4-BE49-F238E27FC236}">
              <a16:creationId xmlns:a16="http://schemas.microsoft.com/office/drawing/2014/main" id="{95A84768-0ECB-4D99-B811-03FC000BC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8" name="Text Box 7">
          <a:extLst>
            <a:ext uri="{FF2B5EF4-FFF2-40B4-BE49-F238E27FC236}">
              <a16:creationId xmlns:a16="http://schemas.microsoft.com/office/drawing/2014/main" id="{782BB0E9-F70E-4340-9657-DA71DEF833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29" name="Text Box 7">
          <a:extLst>
            <a:ext uri="{FF2B5EF4-FFF2-40B4-BE49-F238E27FC236}">
              <a16:creationId xmlns:a16="http://schemas.microsoft.com/office/drawing/2014/main" id="{C781475E-DCEB-41F6-8180-8D0609910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0" name="Text Box 7">
          <a:extLst>
            <a:ext uri="{FF2B5EF4-FFF2-40B4-BE49-F238E27FC236}">
              <a16:creationId xmlns:a16="http://schemas.microsoft.com/office/drawing/2014/main" id="{037063EA-6878-42E3-AE06-6A743971F4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1" name="Text Box 7">
          <a:extLst>
            <a:ext uri="{FF2B5EF4-FFF2-40B4-BE49-F238E27FC236}">
              <a16:creationId xmlns:a16="http://schemas.microsoft.com/office/drawing/2014/main" id="{C07131EF-F378-4E06-AE9E-1985A282C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2" name="Text Box 7">
          <a:extLst>
            <a:ext uri="{FF2B5EF4-FFF2-40B4-BE49-F238E27FC236}">
              <a16:creationId xmlns:a16="http://schemas.microsoft.com/office/drawing/2014/main" id="{B1885822-529F-4400-8348-2321DB92AF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3" name="Text Box 7">
          <a:extLst>
            <a:ext uri="{FF2B5EF4-FFF2-40B4-BE49-F238E27FC236}">
              <a16:creationId xmlns:a16="http://schemas.microsoft.com/office/drawing/2014/main" id="{85922E37-4204-4F35-AA6E-0A69AB173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4" name="Text Box 7">
          <a:extLst>
            <a:ext uri="{FF2B5EF4-FFF2-40B4-BE49-F238E27FC236}">
              <a16:creationId xmlns:a16="http://schemas.microsoft.com/office/drawing/2014/main" id="{463C93ED-464D-40B5-824F-7B01E23B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5" name="Text Box 7">
          <a:extLst>
            <a:ext uri="{FF2B5EF4-FFF2-40B4-BE49-F238E27FC236}">
              <a16:creationId xmlns:a16="http://schemas.microsoft.com/office/drawing/2014/main" id="{32EE8F44-32CD-4A48-92EA-E10D5EFBE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6" name="Text Box 7">
          <a:extLst>
            <a:ext uri="{FF2B5EF4-FFF2-40B4-BE49-F238E27FC236}">
              <a16:creationId xmlns:a16="http://schemas.microsoft.com/office/drawing/2014/main" id="{23592741-D685-431B-9AB1-98F6B85E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7" name="Text Box 7">
          <a:extLst>
            <a:ext uri="{FF2B5EF4-FFF2-40B4-BE49-F238E27FC236}">
              <a16:creationId xmlns:a16="http://schemas.microsoft.com/office/drawing/2014/main" id="{C9DFA433-CEB2-4451-BCF4-D8BFC4E7E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8" name="Text Box 7">
          <a:extLst>
            <a:ext uri="{FF2B5EF4-FFF2-40B4-BE49-F238E27FC236}">
              <a16:creationId xmlns:a16="http://schemas.microsoft.com/office/drawing/2014/main" id="{1313A0F4-A16A-4D3C-92F6-1551EB695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39" name="Text Box 7">
          <a:extLst>
            <a:ext uri="{FF2B5EF4-FFF2-40B4-BE49-F238E27FC236}">
              <a16:creationId xmlns:a16="http://schemas.microsoft.com/office/drawing/2014/main" id="{A41AB1D5-8008-4140-87A3-FE79778CFB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0" name="Text Box 7">
          <a:extLst>
            <a:ext uri="{FF2B5EF4-FFF2-40B4-BE49-F238E27FC236}">
              <a16:creationId xmlns:a16="http://schemas.microsoft.com/office/drawing/2014/main" id="{C565EF71-3C07-44B6-99CC-BDBDC2AF0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1" name="Text Box 7">
          <a:extLst>
            <a:ext uri="{FF2B5EF4-FFF2-40B4-BE49-F238E27FC236}">
              <a16:creationId xmlns:a16="http://schemas.microsoft.com/office/drawing/2014/main" id="{27867CBB-7EF8-4081-ACAB-220CE9E9B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2" name="Text Box 7">
          <a:extLst>
            <a:ext uri="{FF2B5EF4-FFF2-40B4-BE49-F238E27FC236}">
              <a16:creationId xmlns:a16="http://schemas.microsoft.com/office/drawing/2014/main" id="{AA964F5C-D3F7-4B86-8D82-CD7FAF8C4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3" name="Text Box 7">
          <a:extLst>
            <a:ext uri="{FF2B5EF4-FFF2-40B4-BE49-F238E27FC236}">
              <a16:creationId xmlns:a16="http://schemas.microsoft.com/office/drawing/2014/main" id="{80F4505D-E02E-4D81-A8C4-1336C40AA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4" name="Text Box 7">
          <a:extLst>
            <a:ext uri="{FF2B5EF4-FFF2-40B4-BE49-F238E27FC236}">
              <a16:creationId xmlns:a16="http://schemas.microsoft.com/office/drawing/2014/main" id="{E41242F9-A568-4A39-8AED-04E7A6F2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5" name="Text Box 7">
          <a:extLst>
            <a:ext uri="{FF2B5EF4-FFF2-40B4-BE49-F238E27FC236}">
              <a16:creationId xmlns:a16="http://schemas.microsoft.com/office/drawing/2014/main" id="{FE144EB6-52DE-4FEC-BA28-8DD7A20F7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6" name="Text Box 7">
          <a:extLst>
            <a:ext uri="{FF2B5EF4-FFF2-40B4-BE49-F238E27FC236}">
              <a16:creationId xmlns:a16="http://schemas.microsoft.com/office/drawing/2014/main" id="{D2CEA9FB-8AA1-4F05-A2EB-64F305500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7" name="Text Box 7">
          <a:extLst>
            <a:ext uri="{FF2B5EF4-FFF2-40B4-BE49-F238E27FC236}">
              <a16:creationId xmlns:a16="http://schemas.microsoft.com/office/drawing/2014/main" id="{E530B677-2CC7-41D6-BDCE-CE396111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8" name="Text Box 7">
          <a:extLst>
            <a:ext uri="{FF2B5EF4-FFF2-40B4-BE49-F238E27FC236}">
              <a16:creationId xmlns:a16="http://schemas.microsoft.com/office/drawing/2014/main" id="{8813FBB5-C01B-4D75-A6F6-47CD6C3CE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49" name="Text Box 7">
          <a:extLst>
            <a:ext uri="{FF2B5EF4-FFF2-40B4-BE49-F238E27FC236}">
              <a16:creationId xmlns:a16="http://schemas.microsoft.com/office/drawing/2014/main" id="{5CCD3C9F-7124-41C8-89C3-CF8A3294D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0" name="Text Box 7">
          <a:extLst>
            <a:ext uri="{FF2B5EF4-FFF2-40B4-BE49-F238E27FC236}">
              <a16:creationId xmlns:a16="http://schemas.microsoft.com/office/drawing/2014/main" id="{3090312C-47A7-4483-8D15-39A2357D3C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1" name="Text Box 7">
          <a:extLst>
            <a:ext uri="{FF2B5EF4-FFF2-40B4-BE49-F238E27FC236}">
              <a16:creationId xmlns:a16="http://schemas.microsoft.com/office/drawing/2014/main" id="{0218BC35-8321-4289-834F-D4CAEE0C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2" name="Text Box 7">
          <a:extLst>
            <a:ext uri="{FF2B5EF4-FFF2-40B4-BE49-F238E27FC236}">
              <a16:creationId xmlns:a16="http://schemas.microsoft.com/office/drawing/2014/main" id="{95CFB9E2-744F-4F95-9C99-A87C1843E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3" name="Text Box 7">
          <a:extLst>
            <a:ext uri="{FF2B5EF4-FFF2-40B4-BE49-F238E27FC236}">
              <a16:creationId xmlns:a16="http://schemas.microsoft.com/office/drawing/2014/main" id="{153BE878-99C4-4D6E-9D6D-1A7298FC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4" name="Text Box 7">
          <a:extLst>
            <a:ext uri="{FF2B5EF4-FFF2-40B4-BE49-F238E27FC236}">
              <a16:creationId xmlns:a16="http://schemas.microsoft.com/office/drawing/2014/main" id="{CBACF530-82A4-44AD-BFC0-71CCACA7E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5" name="Text Box 7">
          <a:extLst>
            <a:ext uri="{FF2B5EF4-FFF2-40B4-BE49-F238E27FC236}">
              <a16:creationId xmlns:a16="http://schemas.microsoft.com/office/drawing/2014/main" id="{2E173991-6E81-4717-B8EC-04F1D73B3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6" name="Text Box 7">
          <a:extLst>
            <a:ext uri="{FF2B5EF4-FFF2-40B4-BE49-F238E27FC236}">
              <a16:creationId xmlns:a16="http://schemas.microsoft.com/office/drawing/2014/main" id="{626E3877-D793-4363-B68A-AA6EB78D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7" name="Text Box 7">
          <a:extLst>
            <a:ext uri="{FF2B5EF4-FFF2-40B4-BE49-F238E27FC236}">
              <a16:creationId xmlns:a16="http://schemas.microsoft.com/office/drawing/2014/main" id="{0D51335D-15ED-4D7A-B5AE-03845F8F61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8" name="Text Box 7">
          <a:extLst>
            <a:ext uri="{FF2B5EF4-FFF2-40B4-BE49-F238E27FC236}">
              <a16:creationId xmlns:a16="http://schemas.microsoft.com/office/drawing/2014/main" id="{D92F03D9-0ED1-4C3C-90C4-DF95CF9CC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59" name="Text Box 7">
          <a:extLst>
            <a:ext uri="{FF2B5EF4-FFF2-40B4-BE49-F238E27FC236}">
              <a16:creationId xmlns:a16="http://schemas.microsoft.com/office/drawing/2014/main" id="{270815D9-DCF9-4229-AA91-3AFE3C854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0" name="Text Box 7">
          <a:extLst>
            <a:ext uri="{FF2B5EF4-FFF2-40B4-BE49-F238E27FC236}">
              <a16:creationId xmlns:a16="http://schemas.microsoft.com/office/drawing/2014/main" id="{3925EF01-057D-4898-8985-FF19C083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1" name="Text Box 7">
          <a:extLst>
            <a:ext uri="{FF2B5EF4-FFF2-40B4-BE49-F238E27FC236}">
              <a16:creationId xmlns:a16="http://schemas.microsoft.com/office/drawing/2014/main" id="{9EF5F897-1EEE-48E6-8ABF-48ABDDBBB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2" name="Text Box 7">
          <a:extLst>
            <a:ext uri="{FF2B5EF4-FFF2-40B4-BE49-F238E27FC236}">
              <a16:creationId xmlns:a16="http://schemas.microsoft.com/office/drawing/2014/main" id="{6895DF9E-FE70-4D3D-8411-E5E795F3F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3" name="Text Box 7">
          <a:extLst>
            <a:ext uri="{FF2B5EF4-FFF2-40B4-BE49-F238E27FC236}">
              <a16:creationId xmlns:a16="http://schemas.microsoft.com/office/drawing/2014/main" id="{66749BEF-4013-4259-83B1-5D1C5F27C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4" name="Text Box 7">
          <a:extLst>
            <a:ext uri="{FF2B5EF4-FFF2-40B4-BE49-F238E27FC236}">
              <a16:creationId xmlns:a16="http://schemas.microsoft.com/office/drawing/2014/main" id="{26BD54D5-5609-498C-BD4E-0E1EF8D12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5" name="Text Box 7">
          <a:extLst>
            <a:ext uri="{FF2B5EF4-FFF2-40B4-BE49-F238E27FC236}">
              <a16:creationId xmlns:a16="http://schemas.microsoft.com/office/drawing/2014/main" id="{54EFB289-F912-405F-8DBC-965E335931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6" name="Text Box 7">
          <a:extLst>
            <a:ext uri="{FF2B5EF4-FFF2-40B4-BE49-F238E27FC236}">
              <a16:creationId xmlns:a16="http://schemas.microsoft.com/office/drawing/2014/main" id="{48304B2C-1EC8-4983-BAD4-C568DC618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7" name="Text Box 7">
          <a:extLst>
            <a:ext uri="{FF2B5EF4-FFF2-40B4-BE49-F238E27FC236}">
              <a16:creationId xmlns:a16="http://schemas.microsoft.com/office/drawing/2014/main" id="{01A59164-0F3A-49D4-A99A-2CF613F51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8" name="Text Box 7">
          <a:extLst>
            <a:ext uri="{FF2B5EF4-FFF2-40B4-BE49-F238E27FC236}">
              <a16:creationId xmlns:a16="http://schemas.microsoft.com/office/drawing/2014/main" id="{462490C0-502C-4643-8B73-1AA399F0D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69" name="Text Box 7">
          <a:extLst>
            <a:ext uri="{FF2B5EF4-FFF2-40B4-BE49-F238E27FC236}">
              <a16:creationId xmlns:a16="http://schemas.microsoft.com/office/drawing/2014/main" id="{215039ED-F06C-4057-B68B-BA0489619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0" name="Text Box 7">
          <a:extLst>
            <a:ext uri="{FF2B5EF4-FFF2-40B4-BE49-F238E27FC236}">
              <a16:creationId xmlns:a16="http://schemas.microsoft.com/office/drawing/2014/main" id="{AB31439F-DBF4-43F2-9F6F-2A0B39DBB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1" name="Text Box 7">
          <a:extLst>
            <a:ext uri="{FF2B5EF4-FFF2-40B4-BE49-F238E27FC236}">
              <a16:creationId xmlns:a16="http://schemas.microsoft.com/office/drawing/2014/main" id="{2BC14F87-20EF-4F9D-B4E5-134F512BE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2" name="Text Box 7">
          <a:extLst>
            <a:ext uri="{FF2B5EF4-FFF2-40B4-BE49-F238E27FC236}">
              <a16:creationId xmlns:a16="http://schemas.microsoft.com/office/drawing/2014/main" id="{727EA334-437E-449F-A1D4-AC817D6D71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3" name="Text Box 7">
          <a:extLst>
            <a:ext uri="{FF2B5EF4-FFF2-40B4-BE49-F238E27FC236}">
              <a16:creationId xmlns:a16="http://schemas.microsoft.com/office/drawing/2014/main" id="{E8DC656C-DDCD-42F5-8394-47D14F2DD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4" name="Text Box 7">
          <a:extLst>
            <a:ext uri="{FF2B5EF4-FFF2-40B4-BE49-F238E27FC236}">
              <a16:creationId xmlns:a16="http://schemas.microsoft.com/office/drawing/2014/main" id="{8727CADD-BC11-428A-AF5E-C52D02299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5" name="Text Box 7">
          <a:extLst>
            <a:ext uri="{FF2B5EF4-FFF2-40B4-BE49-F238E27FC236}">
              <a16:creationId xmlns:a16="http://schemas.microsoft.com/office/drawing/2014/main" id="{A55D9897-8873-467F-9DF2-9583AE4C5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6" name="Text Box 7">
          <a:extLst>
            <a:ext uri="{FF2B5EF4-FFF2-40B4-BE49-F238E27FC236}">
              <a16:creationId xmlns:a16="http://schemas.microsoft.com/office/drawing/2014/main" id="{65385A13-858D-4223-BD94-92DB9F8847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7" name="Text Box 7">
          <a:extLst>
            <a:ext uri="{FF2B5EF4-FFF2-40B4-BE49-F238E27FC236}">
              <a16:creationId xmlns:a16="http://schemas.microsoft.com/office/drawing/2014/main" id="{A4202C0A-7FB1-4CDB-8A9A-184436790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8" name="Text Box 7">
          <a:extLst>
            <a:ext uri="{FF2B5EF4-FFF2-40B4-BE49-F238E27FC236}">
              <a16:creationId xmlns:a16="http://schemas.microsoft.com/office/drawing/2014/main" id="{1CF2DE68-539F-4720-A2E9-97971772C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79" name="Text Box 7">
          <a:extLst>
            <a:ext uri="{FF2B5EF4-FFF2-40B4-BE49-F238E27FC236}">
              <a16:creationId xmlns:a16="http://schemas.microsoft.com/office/drawing/2014/main" id="{4F4F8FDC-9333-40AF-AA2A-B7B463D57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0" name="Text Box 7">
          <a:extLst>
            <a:ext uri="{FF2B5EF4-FFF2-40B4-BE49-F238E27FC236}">
              <a16:creationId xmlns:a16="http://schemas.microsoft.com/office/drawing/2014/main" id="{19CD7DCB-DC52-4D63-B1D1-44E663DF93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1" name="Text Box 7">
          <a:extLst>
            <a:ext uri="{FF2B5EF4-FFF2-40B4-BE49-F238E27FC236}">
              <a16:creationId xmlns:a16="http://schemas.microsoft.com/office/drawing/2014/main" id="{B9F900E6-5BBE-483C-9F55-3DE0D6EAB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2" name="Text Box 7">
          <a:extLst>
            <a:ext uri="{FF2B5EF4-FFF2-40B4-BE49-F238E27FC236}">
              <a16:creationId xmlns:a16="http://schemas.microsoft.com/office/drawing/2014/main" id="{7FBDC31F-B4F7-48E4-B12E-E5DD6732C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3" name="Text Box 7">
          <a:extLst>
            <a:ext uri="{FF2B5EF4-FFF2-40B4-BE49-F238E27FC236}">
              <a16:creationId xmlns:a16="http://schemas.microsoft.com/office/drawing/2014/main" id="{EFF282C3-24E7-41DD-98DB-3048B3AF8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4" name="Text Box 7">
          <a:extLst>
            <a:ext uri="{FF2B5EF4-FFF2-40B4-BE49-F238E27FC236}">
              <a16:creationId xmlns:a16="http://schemas.microsoft.com/office/drawing/2014/main" id="{C82C7F7B-EF5B-46F2-BC1B-2DB37C700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5" name="Text Box 7">
          <a:extLst>
            <a:ext uri="{FF2B5EF4-FFF2-40B4-BE49-F238E27FC236}">
              <a16:creationId xmlns:a16="http://schemas.microsoft.com/office/drawing/2014/main" id="{3B71CEAC-915C-43A2-A05D-765C4CDB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6" name="Text Box 7">
          <a:extLst>
            <a:ext uri="{FF2B5EF4-FFF2-40B4-BE49-F238E27FC236}">
              <a16:creationId xmlns:a16="http://schemas.microsoft.com/office/drawing/2014/main" id="{DEE10FE0-D531-4953-8B31-9F89B94AD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7" name="Text Box 7">
          <a:extLst>
            <a:ext uri="{FF2B5EF4-FFF2-40B4-BE49-F238E27FC236}">
              <a16:creationId xmlns:a16="http://schemas.microsoft.com/office/drawing/2014/main" id="{D6E5A01D-BE35-43D4-8ED6-51A6132E6C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8" name="Text Box 7">
          <a:extLst>
            <a:ext uri="{FF2B5EF4-FFF2-40B4-BE49-F238E27FC236}">
              <a16:creationId xmlns:a16="http://schemas.microsoft.com/office/drawing/2014/main" id="{7FC3C2F1-B9C3-4D14-8C39-3025D86E2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89" name="Text Box 7">
          <a:extLst>
            <a:ext uri="{FF2B5EF4-FFF2-40B4-BE49-F238E27FC236}">
              <a16:creationId xmlns:a16="http://schemas.microsoft.com/office/drawing/2014/main" id="{17D0A6D1-7769-4E08-AE7F-9DDB01395D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0" name="Text Box 7">
          <a:extLst>
            <a:ext uri="{FF2B5EF4-FFF2-40B4-BE49-F238E27FC236}">
              <a16:creationId xmlns:a16="http://schemas.microsoft.com/office/drawing/2014/main" id="{04846073-4366-4CF4-9B3D-7CF240FF9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2" name="Text Box 7">
          <a:extLst>
            <a:ext uri="{FF2B5EF4-FFF2-40B4-BE49-F238E27FC236}">
              <a16:creationId xmlns:a16="http://schemas.microsoft.com/office/drawing/2014/main" id="{A8E48B24-4E53-45B8-8CCE-B3766E49C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3" name="Text Box 7">
          <a:extLst>
            <a:ext uri="{FF2B5EF4-FFF2-40B4-BE49-F238E27FC236}">
              <a16:creationId xmlns:a16="http://schemas.microsoft.com/office/drawing/2014/main" id="{A1CD40EB-191C-41F8-8933-4FEB0AB69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4" name="Text Box 7">
          <a:extLst>
            <a:ext uri="{FF2B5EF4-FFF2-40B4-BE49-F238E27FC236}">
              <a16:creationId xmlns:a16="http://schemas.microsoft.com/office/drawing/2014/main" id="{DF3A7B8F-03F5-4491-A326-0DA22996F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5" name="Text Box 7">
          <a:extLst>
            <a:ext uri="{FF2B5EF4-FFF2-40B4-BE49-F238E27FC236}">
              <a16:creationId xmlns:a16="http://schemas.microsoft.com/office/drawing/2014/main" id="{71704A2C-DE0A-483D-A11B-183E3DCA3C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6" name="Text Box 7">
          <a:extLst>
            <a:ext uri="{FF2B5EF4-FFF2-40B4-BE49-F238E27FC236}">
              <a16:creationId xmlns:a16="http://schemas.microsoft.com/office/drawing/2014/main" id="{8799B09B-4D0E-4331-A4BE-A28790E66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7" name="Text Box 7">
          <a:extLst>
            <a:ext uri="{FF2B5EF4-FFF2-40B4-BE49-F238E27FC236}">
              <a16:creationId xmlns:a16="http://schemas.microsoft.com/office/drawing/2014/main" id="{CC29C7D4-AA7B-449B-8125-59D139EAEE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8" name="Text Box 7">
          <a:extLst>
            <a:ext uri="{FF2B5EF4-FFF2-40B4-BE49-F238E27FC236}">
              <a16:creationId xmlns:a16="http://schemas.microsoft.com/office/drawing/2014/main" id="{C89DC86A-A610-453B-AB29-72557E8A6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699" name="Text Box 7">
          <a:extLst>
            <a:ext uri="{FF2B5EF4-FFF2-40B4-BE49-F238E27FC236}">
              <a16:creationId xmlns:a16="http://schemas.microsoft.com/office/drawing/2014/main" id="{D92063C4-A8DD-4D20-AAAB-5F3D71131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0" name="Text Box 7">
          <a:extLst>
            <a:ext uri="{FF2B5EF4-FFF2-40B4-BE49-F238E27FC236}">
              <a16:creationId xmlns:a16="http://schemas.microsoft.com/office/drawing/2014/main" id="{C68A067A-ACFC-4CF8-83DA-F417FE3FA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1" name="Text Box 7">
          <a:extLst>
            <a:ext uri="{FF2B5EF4-FFF2-40B4-BE49-F238E27FC236}">
              <a16:creationId xmlns:a16="http://schemas.microsoft.com/office/drawing/2014/main" id="{1D5F1386-43E0-467E-873B-8ABBD3769B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2" name="Text Box 7">
          <a:extLst>
            <a:ext uri="{FF2B5EF4-FFF2-40B4-BE49-F238E27FC236}">
              <a16:creationId xmlns:a16="http://schemas.microsoft.com/office/drawing/2014/main" id="{9E5AA768-A1C0-49E6-B2AD-2D4BC9E86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3" name="Text Box 7">
          <a:extLst>
            <a:ext uri="{FF2B5EF4-FFF2-40B4-BE49-F238E27FC236}">
              <a16:creationId xmlns:a16="http://schemas.microsoft.com/office/drawing/2014/main" id="{9B3EBBBC-0D30-41B7-A1D1-308D8790F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4" name="Text Box 7">
          <a:extLst>
            <a:ext uri="{FF2B5EF4-FFF2-40B4-BE49-F238E27FC236}">
              <a16:creationId xmlns:a16="http://schemas.microsoft.com/office/drawing/2014/main" id="{8FF7237A-C14D-488A-955E-1391EC446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5" name="Text Box 7">
          <a:extLst>
            <a:ext uri="{FF2B5EF4-FFF2-40B4-BE49-F238E27FC236}">
              <a16:creationId xmlns:a16="http://schemas.microsoft.com/office/drawing/2014/main" id="{4506363A-6D96-4729-BEE9-5D3E9A6B4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6" name="Text Box 7">
          <a:extLst>
            <a:ext uri="{FF2B5EF4-FFF2-40B4-BE49-F238E27FC236}">
              <a16:creationId xmlns:a16="http://schemas.microsoft.com/office/drawing/2014/main" id="{CB7E7937-17FB-4E52-A1E2-7E12455B2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7" name="Text Box 7">
          <a:extLst>
            <a:ext uri="{FF2B5EF4-FFF2-40B4-BE49-F238E27FC236}">
              <a16:creationId xmlns:a16="http://schemas.microsoft.com/office/drawing/2014/main" id="{0FF2E3A5-E876-4596-8BD6-8C0310E97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8" name="Text Box 7">
          <a:extLst>
            <a:ext uri="{FF2B5EF4-FFF2-40B4-BE49-F238E27FC236}">
              <a16:creationId xmlns:a16="http://schemas.microsoft.com/office/drawing/2014/main" id="{C1F121D1-AE77-45A6-8ED6-9D346AE41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09" name="Text Box 7">
          <a:extLst>
            <a:ext uri="{FF2B5EF4-FFF2-40B4-BE49-F238E27FC236}">
              <a16:creationId xmlns:a16="http://schemas.microsoft.com/office/drawing/2014/main" id="{F6D64E70-D1C5-463B-AF5F-DE718B8AD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0" name="Text Box 7">
          <a:extLst>
            <a:ext uri="{FF2B5EF4-FFF2-40B4-BE49-F238E27FC236}">
              <a16:creationId xmlns:a16="http://schemas.microsoft.com/office/drawing/2014/main" id="{552DEABF-43E1-4D95-960D-F79FE55BF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1" name="Text Box 7">
          <a:extLst>
            <a:ext uri="{FF2B5EF4-FFF2-40B4-BE49-F238E27FC236}">
              <a16:creationId xmlns:a16="http://schemas.microsoft.com/office/drawing/2014/main" id="{0E233C3E-D139-4BFB-B3C1-8F94236E7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2" name="Text Box 7">
          <a:extLst>
            <a:ext uri="{FF2B5EF4-FFF2-40B4-BE49-F238E27FC236}">
              <a16:creationId xmlns:a16="http://schemas.microsoft.com/office/drawing/2014/main" id="{94953D01-552A-413B-8DD0-A2CFC59DC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3" name="Text Box 7">
          <a:extLst>
            <a:ext uri="{FF2B5EF4-FFF2-40B4-BE49-F238E27FC236}">
              <a16:creationId xmlns:a16="http://schemas.microsoft.com/office/drawing/2014/main" id="{48FC07E9-385C-446A-B303-EA604255E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4" name="Text Box 7">
          <a:extLst>
            <a:ext uri="{FF2B5EF4-FFF2-40B4-BE49-F238E27FC236}">
              <a16:creationId xmlns:a16="http://schemas.microsoft.com/office/drawing/2014/main" id="{974AEB04-EEEE-4FF3-A937-E6C37EB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5" name="Text Box 7">
          <a:extLst>
            <a:ext uri="{FF2B5EF4-FFF2-40B4-BE49-F238E27FC236}">
              <a16:creationId xmlns:a16="http://schemas.microsoft.com/office/drawing/2014/main" id="{8E700C41-86FD-4130-8AA0-FF0F56D6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6" name="Text Box 7">
          <a:extLst>
            <a:ext uri="{FF2B5EF4-FFF2-40B4-BE49-F238E27FC236}">
              <a16:creationId xmlns:a16="http://schemas.microsoft.com/office/drawing/2014/main" id="{0E325B2E-EACA-480D-AB06-5ACF017E4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7" name="Text Box 7">
          <a:extLst>
            <a:ext uri="{FF2B5EF4-FFF2-40B4-BE49-F238E27FC236}">
              <a16:creationId xmlns:a16="http://schemas.microsoft.com/office/drawing/2014/main" id="{833D490F-52A0-4697-8EC0-CC11EDA98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8" name="Text Box 7">
          <a:extLst>
            <a:ext uri="{FF2B5EF4-FFF2-40B4-BE49-F238E27FC236}">
              <a16:creationId xmlns:a16="http://schemas.microsoft.com/office/drawing/2014/main" id="{A789DFFE-5046-4B27-87E0-63A0C7EDE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19" name="Text Box 7">
          <a:extLst>
            <a:ext uri="{FF2B5EF4-FFF2-40B4-BE49-F238E27FC236}">
              <a16:creationId xmlns:a16="http://schemas.microsoft.com/office/drawing/2014/main" id="{1969D4B3-05D4-463B-A886-3E348307D1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0" name="Text Box 7">
          <a:extLst>
            <a:ext uri="{FF2B5EF4-FFF2-40B4-BE49-F238E27FC236}">
              <a16:creationId xmlns:a16="http://schemas.microsoft.com/office/drawing/2014/main" id="{CE5571B6-AC31-460D-BBB3-DA0318A2B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1" name="Text Box 7">
          <a:extLst>
            <a:ext uri="{FF2B5EF4-FFF2-40B4-BE49-F238E27FC236}">
              <a16:creationId xmlns:a16="http://schemas.microsoft.com/office/drawing/2014/main" id="{520EB7F9-A870-4868-8AF9-A0E29F704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2" name="Text Box 7">
          <a:extLst>
            <a:ext uri="{FF2B5EF4-FFF2-40B4-BE49-F238E27FC236}">
              <a16:creationId xmlns:a16="http://schemas.microsoft.com/office/drawing/2014/main" id="{98027F50-0499-468C-925C-9EA65C6B64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3" name="Text Box 7">
          <a:extLst>
            <a:ext uri="{FF2B5EF4-FFF2-40B4-BE49-F238E27FC236}">
              <a16:creationId xmlns:a16="http://schemas.microsoft.com/office/drawing/2014/main" id="{240125EB-BD64-41A9-A5BC-E7042ED9C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4" name="Text Box 7">
          <a:extLst>
            <a:ext uri="{FF2B5EF4-FFF2-40B4-BE49-F238E27FC236}">
              <a16:creationId xmlns:a16="http://schemas.microsoft.com/office/drawing/2014/main" id="{122CBB0C-5D04-490D-B9FF-3C4D099AB6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5" name="Text Box 7">
          <a:extLst>
            <a:ext uri="{FF2B5EF4-FFF2-40B4-BE49-F238E27FC236}">
              <a16:creationId xmlns:a16="http://schemas.microsoft.com/office/drawing/2014/main" id="{6220D3DC-687F-4B6F-A1DD-E184E53F1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6" name="Text Box 7">
          <a:extLst>
            <a:ext uri="{FF2B5EF4-FFF2-40B4-BE49-F238E27FC236}">
              <a16:creationId xmlns:a16="http://schemas.microsoft.com/office/drawing/2014/main" id="{AED5AB38-92F8-404C-A268-F3A961F1D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7" name="Text Box 7">
          <a:extLst>
            <a:ext uri="{FF2B5EF4-FFF2-40B4-BE49-F238E27FC236}">
              <a16:creationId xmlns:a16="http://schemas.microsoft.com/office/drawing/2014/main" id="{E328301D-3B8C-4766-B38D-3A04812780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8" name="Text Box 7">
          <a:extLst>
            <a:ext uri="{FF2B5EF4-FFF2-40B4-BE49-F238E27FC236}">
              <a16:creationId xmlns:a16="http://schemas.microsoft.com/office/drawing/2014/main" id="{15546739-FCD7-4E6C-8A0B-3EB77CC67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29" name="Text Box 7">
          <a:extLst>
            <a:ext uri="{FF2B5EF4-FFF2-40B4-BE49-F238E27FC236}">
              <a16:creationId xmlns:a16="http://schemas.microsoft.com/office/drawing/2014/main" id="{2C7B1CF5-C488-4405-B1CB-228AD43D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0" name="Text Box 7">
          <a:extLst>
            <a:ext uri="{FF2B5EF4-FFF2-40B4-BE49-F238E27FC236}">
              <a16:creationId xmlns:a16="http://schemas.microsoft.com/office/drawing/2014/main" id="{5FF26BEA-981A-4A08-B9A0-7D736D548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1" name="Text Box 7">
          <a:extLst>
            <a:ext uri="{FF2B5EF4-FFF2-40B4-BE49-F238E27FC236}">
              <a16:creationId xmlns:a16="http://schemas.microsoft.com/office/drawing/2014/main" id="{00B62EA1-CDBF-4F8A-9622-2B398F06F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2" name="Text Box 7">
          <a:extLst>
            <a:ext uri="{FF2B5EF4-FFF2-40B4-BE49-F238E27FC236}">
              <a16:creationId xmlns:a16="http://schemas.microsoft.com/office/drawing/2014/main" id="{37AE973E-7817-4952-A8C3-2E081F4E12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3" name="Text Box 7">
          <a:extLst>
            <a:ext uri="{FF2B5EF4-FFF2-40B4-BE49-F238E27FC236}">
              <a16:creationId xmlns:a16="http://schemas.microsoft.com/office/drawing/2014/main" id="{14883537-47CD-43D9-9201-810E7E77A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4" name="Text Box 7">
          <a:extLst>
            <a:ext uri="{FF2B5EF4-FFF2-40B4-BE49-F238E27FC236}">
              <a16:creationId xmlns:a16="http://schemas.microsoft.com/office/drawing/2014/main" id="{7FAA738A-9F95-48CF-987F-945E80F7A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5" name="Text Box 7">
          <a:extLst>
            <a:ext uri="{FF2B5EF4-FFF2-40B4-BE49-F238E27FC236}">
              <a16:creationId xmlns:a16="http://schemas.microsoft.com/office/drawing/2014/main" id="{415C1ECD-7977-4297-B953-B44FE7789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6" name="Text Box 7">
          <a:extLst>
            <a:ext uri="{FF2B5EF4-FFF2-40B4-BE49-F238E27FC236}">
              <a16:creationId xmlns:a16="http://schemas.microsoft.com/office/drawing/2014/main" id="{578F56A3-911B-4CC0-87B7-0DD709BED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7" name="Text Box 7">
          <a:extLst>
            <a:ext uri="{FF2B5EF4-FFF2-40B4-BE49-F238E27FC236}">
              <a16:creationId xmlns:a16="http://schemas.microsoft.com/office/drawing/2014/main" id="{F16BEAE6-36B6-4D4D-A605-D3D171839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8" name="Text Box 7">
          <a:extLst>
            <a:ext uri="{FF2B5EF4-FFF2-40B4-BE49-F238E27FC236}">
              <a16:creationId xmlns:a16="http://schemas.microsoft.com/office/drawing/2014/main" id="{08966C29-0606-4501-ABEA-94ED866C9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39" name="Text Box 7">
          <a:extLst>
            <a:ext uri="{FF2B5EF4-FFF2-40B4-BE49-F238E27FC236}">
              <a16:creationId xmlns:a16="http://schemas.microsoft.com/office/drawing/2014/main" id="{D20C46B0-DA4E-48C6-865E-D825AA0976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0" name="Text Box 7">
          <a:extLst>
            <a:ext uri="{FF2B5EF4-FFF2-40B4-BE49-F238E27FC236}">
              <a16:creationId xmlns:a16="http://schemas.microsoft.com/office/drawing/2014/main" id="{FF5B9060-8891-4D76-8515-6EA649B89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1" name="Text Box 7">
          <a:extLst>
            <a:ext uri="{FF2B5EF4-FFF2-40B4-BE49-F238E27FC236}">
              <a16:creationId xmlns:a16="http://schemas.microsoft.com/office/drawing/2014/main" id="{EB7FB7C2-4B87-4728-99B6-DFA65DDB6E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2" name="Text Box 7">
          <a:extLst>
            <a:ext uri="{FF2B5EF4-FFF2-40B4-BE49-F238E27FC236}">
              <a16:creationId xmlns:a16="http://schemas.microsoft.com/office/drawing/2014/main" id="{68277658-BCBF-42B0-B61A-A86E68A6C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3" name="Text Box 7">
          <a:extLst>
            <a:ext uri="{FF2B5EF4-FFF2-40B4-BE49-F238E27FC236}">
              <a16:creationId xmlns:a16="http://schemas.microsoft.com/office/drawing/2014/main" id="{15BB6762-EBD0-4543-BE34-EF5EC5CC9C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4" name="Text Box 7">
          <a:extLst>
            <a:ext uri="{FF2B5EF4-FFF2-40B4-BE49-F238E27FC236}">
              <a16:creationId xmlns:a16="http://schemas.microsoft.com/office/drawing/2014/main" id="{81FD8A02-1518-4793-A464-CE3309564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5" name="Text Box 7">
          <a:extLst>
            <a:ext uri="{FF2B5EF4-FFF2-40B4-BE49-F238E27FC236}">
              <a16:creationId xmlns:a16="http://schemas.microsoft.com/office/drawing/2014/main" id="{79DEEF50-C1C1-43DB-A391-64263EA64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6" name="Text Box 7">
          <a:extLst>
            <a:ext uri="{FF2B5EF4-FFF2-40B4-BE49-F238E27FC236}">
              <a16:creationId xmlns:a16="http://schemas.microsoft.com/office/drawing/2014/main" id="{BE21032F-491C-439D-ACB8-4038FB4B5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7" name="Text Box 7">
          <a:extLst>
            <a:ext uri="{FF2B5EF4-FFF2-40B4-BE49-F238E27FC236}">
              <a16:creationId xmlns:a16="http://schemas.microsoft.com/office/drawing/2014/main" id="{BA23F862-B388-461F-898E-50F0DABB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8" name="Text Box 7">
          <a:extLst>
            <a:ext uri="{FF2B5EF4-FFF2-40B4-BE49-F238E27FC236}">
              <a16:creationId xmlns:a16="http://schemas.microsoft.com/office/drawing/2014/main" id="{68331157-ACD0-4D68-A221-8FA6A0673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49" name="Text Box 7">
          <a:extLst>
            <a:ext uri="{FF2B5EF4-FFF2-40B4-BE49-F238E27FC236}">
              <a16:creationId xmlns:a16="http://schemas.microsoft.com/office/drawing/2014/main" id="{EB2B0CF9-66CA-4712-8AA5-2A6740053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0" name="Text Box 7">
          <a:extLst>
            <a:ext uri="{FF2B5EF4-FFF2-40B4-BE49-F238E27FC236}">
              <a16:creationId xmlns:a16="http://schemas.microsoft.com/office/drawing/2014/main" id="{B8574745-2765-43A9-A663-0A69DDAE7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1" name="Text Box 7">
          <a:extLst>
            <a:ext uri="{FF2B5EF4-FFF2-40B4-BE49-F238E27FC236}">
              <a16:creationId xmlns:a16="http://schemas.microsoft.com/office/drawing/2014/main" id="{433634F3-4B2F-4DF2-AE75-E76F80B74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2" name="Text Box 7">
          <a:extLst>
            <a:ext uri="{FF2B5EF4-FFF2-40B4-BE49-F238E27FC236}">
              <a16:creationId xmlns:a16="http://schemas.microsoft.com/office/drawing/2014/main" id="{00C496EC-5B4F-405F-B7AF-9ADB68529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3" name="Text Box 7">
          <a:extLst>
            <a:ext uri="{FF2B5EF4-FFF2-40B4-BE49-F238E27FC236}">
              <a16:creationId xmlns:a16="http://schemas.microsoft.com/office/drawing/2014/main" id="{D00CF85B-064F-438E-9BA9-0417DEC8B6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4" name="Text Box 7">
          <a:extLst>
            <a:ext uri="{FF2B5EF4-FFF2-40B4-BE49-F238E27FC236}">
              <a16:creationId xmlns:a16="http://schemas.microsoft.com/office/drawing/2014/main" id="{08575256-8904-498D-8518-FF2B92CC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5" name="Text Box 7">
          <a:extLst>
            <a:ext uri="{FF2B5EF4-FFF2-40B4-BE49-F238E27FC236}">
              <a16:creationId xmlns:a16="http://schemas.microsoft.com/office/drawing/2014/main" id="{0C94DDD6-4C3F-47F4-8CE0-74E4F1F8A0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6" name="Text Box 7">
          <a:extLst>
            <a:ext uri="{FF2B5EF4-FFF2-40B4-BE49-F238E27FC236}">
              <a16:creationId xmlns:a16="http://schemas.microsoft.com/office/drawing/2014/main" id="{96CBC218-4E24-46AC-B21E-63903B34C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7" name="Text Box 7">
          <a:extLst>
            <a:ext uri="{FF2B5EF4-FFF2-40B4-BE49-F238E27FC236}">
              <a16:creationId xmlns:a16="http://schemas.microsoft.com/office/drawing/2014/main" id="{0EAC94EC-4D24-4B5D-8F56-D4C2BFEF1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8" name="Text Box 7">
          <a:extLst>
            <a:ext uri="{FF2B5EF4-FFF2-40B4-BE49-F238E27FC236}">
              <a16:creationId xmlns:a16="http://schemas.microsoft.com/office/drawing/2014/main" id="{D17EBF61-5E76-47C6-89FB-E1880B4B8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59" name="Text Box 7">
          <a:extLst>
            <a:ext uri="{FF2B5EF4-FFF2-40B4-BE49-F238E27FC236}">
              <a16:creationId xmlns:a16="http://schemas.microsoft.com/office/drawing/2014/main" id="{5349A182-55D6-47F3-ADC2-385DD425A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0" name="Text Box 7">
          <a:extLst>
            <a:ext uri="{FF2B5EF4-FFF2-40B4-BE49-F238E27FC236}">
              <a16:creationId xmlns:a16="http://schemas.microsoft.com/office/drawing/2014/main" id="{58835AD7-E071-4F1C-840F-7FB98B6923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1" name="Text Box 7">
          <a:extLst>
            <a:ext uri="{FF2B5EF4-FFF2-40B4-BE49-F238E27FC236}">
              <a16:creationId xmlns:a16="http://schemas.microsoft.com/office/drawing/2014/main" id="{C460C249-3CAE-47F0-82DF-5B307F411B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2" name="Text Box 7">
          <a:extLst>
            <a:ext uri="{FF2B5EF4-FFF2-40B4-BE49-F238E27FC236}">
              <a16:creationId xmlns:a16="http://schemas.microsoft.com/office/drawing/2014/main" id="{B3FCA449-98C7-440E-8498-FC6A0A8B6D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3" name="Text Box 7">
          <a:extLst>
            <a:ext uri="{FF2B5EF4-FFF2-40B4-BE49-F238E27FC236}">
              <a16:creationId xmlns:a16="http://schemas.microsoft.com/office/drawing/2014/main" id="{650ED4F5-E3B4-4EE1-AB54-E6DC27FBB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4" name="Text Box 7">
          <a:extLst>
            <a:ext uri="{FF2B5EF4-FFF2-40B4-BE49-F238E27FC236}">
              <a16:creationId xmlns:a16="http://schemas.microsoft.com/office/drawing/2014/main" id="{B4BAA14A-84FF-4273-92AA-C6B6DFA88C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5" name="Text Box 7">
          <a:extLst>
            <a:ext uri="{FF2B5EF4-FFF2-40B4-BE49-F238E27FC236}">
              <a16:creationId xmlns:a16="http://schemas.microsoft.com/office/drawing/2014/main" id="{4708C182-853B-44B4-BDD6-BC1DB61D7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6" name="Text Box 7">
          <a:extLst>
            <a:ext uri="{FF2B5EF4-FFF2-40B4-BE49-F238E27FC236}">
              <a16:creationId xmlns:a16="http://schemas.microsoft.com/office/drawing/2014/main" id="{B0875333-D666-42A3-8C16-2C705413A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7" name="Text Box 7">
          <a:extLst>
            <a:ext uri="{FF2B5EF4-FFF2-40B4-BE49-F238E27FC236}">
              <a16:creationId xmlns:a16="http://schemas.microsoft.com/office/drawing/2014/main" id="{59A1AFDB-21CC-484E-B5A6-B9469AC81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8" name="Text Box 7">
          <a:extLst>
            <a:ext uri="{FF2B5EF4-FFF2-40B4-BE49-F238E27FC236}">
              <a16:creationId xmlns:a16="http://schemas.microsoft.com/office/drawing/2014/main" id="{90446676-7E9D-4731-8D2E-135903519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69" name="Text Box 7">
          <a:extLst>
            <a:ext uri="{FF2B5EF4-FFF2-40B4-BE49-F238E27FC236}">
              <a16:creationId xmlns:a16="http://schemas.microsoft.com/office/drawing/2014/main" id="{2BD9799C-BAEC-4CE9-9376-BB7DE1073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0" name="Text Box 7">
          <a:extLst>
            <a:ext uri="{FF2B5EF4-FFF2-40B4-BE49-F238E27FC236}">
              <a16:creationId xmlns:a16="http://schemas.microsoft.com/office/drawing/2014/main" id="{D4B36067-9E4F-483A-8BF3-CB2C5E4B5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1" name="Text Box 7">
          <a:extLst>
            <a:ext uri="{FF2B5EF4-FFF2-40B4-BE49-F238E27FC236}">
              <a16:creationId xmlns:a16="http://schemas.microsoft.com/office/drawing/2014/main" id="{919C9351-2CA9-42D1-871F-A5E896B31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2" name="Text Box 7">
          <a:extLst>
            <a:ext uri="{FF2B5EF4-FFF2-40B4-BE49-F238E27FC236}">
              <a16:creationId xmlns:a16="http://schemas.microsoft.com/office/drawing/2014/main" id="{90E115A2-A558-41C2-A1DE-9EF3CD344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3" name="Text Box 7">
          <a:extLst>
            <a:ext uri="{FF2B5EF4-FFF2-40B4-BE49-F238E27FC236}">
              <a16:creationId xmlns:a16="http://schemas.microsoft.com/office/drawing/2014/main" id="{D350E094-8A18-4321-9A0F-8BEA8D825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4" name="Text Box 7">
          <a:extLst>
            <a:ext uri="{FF2B5EF4-FFF2-40B4-BE49-F238E27FC236}">
              <a16:creationId xmlns:a16="http://schemas.microsoft.com/office/drawing/2014/main" id="{BFDEE993-EABE-4C12-B8E0-2C7A3CE9A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5" name="Text Box 7">
          <a:extLst>
            <a:ext uri="{FF2B5EF4-FFF2-40B4-BE49-F238E27FC236}">
              <a16:creationId xmlns:a16="http://schemas.microsoft.com/office/drawing/2014/main" id="{BDB5D6CB-1A6E-4391-97C4-6109A9ABC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6" name="Text Box 7">
          <a:extLst>
            <a:ext uri="{FF2B5EF4-FFF2-40B4-BE49-F238E27FC236}">
              <a16:creationId xmlns:a16="http://schemas.microsoft.com/office/drawing/2014/main" id="{224C5BD9-52B2-4D05-8FB8-C22E3CCC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7" name="Text Box 7">
          <a:extLst>
            <a:ext uri="{FF2B5EF4-FFF2-40B4-BE49-F238E27FC236}">
              <a16:creationId xmlns:a16="http://schemas.microsoft.com/office/drawing/2014/main" id="{AD09D93E-6E08-47FB-B92C-570B1F048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8" name="Text Box 7">
          <a:extLst>
            <a:ext uri="{FF2B5EF4-FFF2-40B4-BE49-F238E27FC236}">
              <a16:creationId xmlns:a16="http://schemas.microsoft.com/office/drawing/2014/main" id="{4EAC2F54-6CA9-4A0F-B6CE-F22974A1F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79" name="Text Box 7">
          <a:extLst>
            <a:ext uri="{FF2B5EF4-FFF2-40B4-BE49-F238E27FC236}">
              <a16:creationId xmlns:a16="http://schemas.microsoft.com/office/drawing/2014/main" id="{3737F4CA-F01B-43A1-9618-BF00FCC9A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0" name="Text Box 7">
          <a:extLst>
            <a:ext uri="{FF2B5EF4-FFF2-40B4-BE49-F238E27FC236}">
              <a16:creationId xmlns:a16="http://schemas.microsoft.com/office/drawing/2014/main" id="{C1044438-750C-4795-A1F6-F977B361E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1" name="Text Box 7">
          <a:extLst>
            <a:ext uri="{FF2B5EF4-FFF2-40B4-BE49-F238E27FC236}">
              <a16:creationId xmlns:a16="http://schemas.microsoft.com/office/drawing/2014/main" id="{A3EA025D-368F-493A-A7C1-78888AEDE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2" name="Text Box 7">
          <a:extLst>
            <a:ext uri="{FF2B5EF4-FFF2-40B4-BE49-F238E27FC236}">
              <a16:creationId xmlns:a16="http://schemas.microsoft.com/office/drawing/2014/main" id="{1F328FFD-0595-4EDB-BD77-EFDB4156A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3" name="Text Box 7">
          <a:extLst>
            <a:ext uri="{FF2B5EF4-FFF2-40B4-BE49-F238E27FC236}">
              <a16:creationId xmlns:a16="http://schemas.microsoft.com/office/drawing/2014/main" id="{BE2CF186-42B7-4ADB-8107-3F351DBD4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4" name="Text Box 7">
          <a:extLst>
            <a:ext uri="{FF2B5EF4-FFF2-40B4-BE49-F238E27FC236}">
              <a16:creationId xmlns:a16="http://schemas.microsoft.com/office/drawing/2014/main" id="{360ED475-B3E9-4D29-87F7-08235CFA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5" name="Text Box 7">
          <a:extLst>
            <a:ext uri="{FF2B5EF4-FFF2-40B4-BE49-F238E27FC236}">
              <a16:creationId xmlns:a16="http://schemas.microsoft.com/office/drawing/2014/main" id="{6A0D45D4-BAC6-44A0-8B3F-AD6E43EC1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6" name="Text Box 7">
          <a:extLst>
            <a:ext uri="{FF2B5EF4-FFF2-40B4-BE49-F238E27FC236}">
              <a16:creationId xmlns:a16="http://schemas.microsoft.com/office/drawing/2014/main" id="{4464DE24-FBC5-4AEB-9004-AF715AE55F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7" name="Text Box 7">
          <a:extLst>
            <a:ext uri="{FF2B5EF4-FFF2-40B4-BE49-F238E27FC236}">
              <a16:creationId xmlns:a16="http://schemas.microsoft.com/office/drawing/2014/main" id="{984D9276-FFED-46E2-B4BB-BBCE80C18B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8" name="Text Box 7">
          <a:extLst>
            <a:ext uri="{FF2B5EF4-FFF2-40B4-BE49-F238E27FC236}">
              <a16:creationId xmlns:a16="http://schemas.microsoft.com/office/drawing/2014/main" id="{399723D1-6F8F-4442-A4AC-FC4C9353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89" name="Text Box 7">
          <a:extLst>
            <a:ext uri="{FF2B5EF4-FFF2-40B4-BE49-F238E27FC236}">
              <a16:creationId xmlns:a16="http://schemas.microsoft.com/office/drawing/2014/main" id="{695068F6-FC20-4D08-A92C-FC764B66C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90" name="Text Box 7">
          <a:extLst>
            <a:ext uri="{FF2B5EF4-FFF2-40B4-BE49-F238E27FC236}">
              <a16:creationId xmlns:a16="http://schemas.microsoft.com/office/drawing/2014/main" id="{285FE589-A9E3-4B8C-A7C4-36021615B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91" name="Text Box 7">
          <a:extLst>
            <a:ext uri="{FF2B5EF4-FFF2-40B4-BE49-F238E27FC236}">
              <a16:creationId xmlns:a16="http://schemas.microsoft.com/office/drawing/2014/main" id="{BE0F78C8-C9CC-487B-9019-F23F5C644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92" name="Text Box 7">
          <a:extLst>
            <a:ext uri="{FF2B5EF4-FFF2-40B4-BE49-F238E27FC236}">
              <a16:creationId xmlns:a16="http://schemas.microsoft.com/office/drawing/2014/main" id="{2B73613F-B033-4226-B427-B47EF39B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93" name="Text Box 7">
          <a:extLst>
            <a:ext uri="{FF2B5EF4-FFF2-40B4-BE49-F238E27FC236}">
              <a16:creationId xmlns:a16="http://schemas.microsoft.com/office/drawing/2014/main" id="{148B485D-7056-4F33-873F-94C5FB95A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94" name="Text Box 7">
          <a:extLst>
            <a:ext uri="{FF2B5EF4-FFF2-40B4-BE49-F238E27FC236}">
              <a16:creationId xmlns:a16="http://schemas.microsoft.com/office/drawing/2014/main" id="{3C8595A5-64C6-4227-8AB0-CCAFA49364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95" name="Text Box 7">
          <a:extLst>
            <a:ext uri="{FF2B5EF4-FFF2-40B4-BE49-F238E27FC236}">
              <a16:creationId xmlns:a16="http://schemas.microsoft.com/office/drawing/2014/main" id="{747FBA5E-4427-40EA-9B59-3720EBD6A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799" name="Text Box 7">
          <a:extLst>
            <a:ext uri="{FF2B5EF4-FFF2-40B4-BE49-F238E27FC236}">
              <a16:creationId xmlns:a16="http://schemas.microsoft.com/office/drawing/2014/main" id="{D371CD7C-DDF5-42DB-818F-C27E4FA04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0" name="Text Box 7">
          <a:extLst>
            <a:ext uri="{FF2B5EF4-FFF2-40B4-BE49-F238E27FC236}">
              <a16:creationId xmlns:a16="http://schemas.microsoft.com/office/drawing/2014/main" id="{112BBA53-0D21-4CF4-AE96-E8A7A0989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1" name="Text Box 7">
          <a:extLst>
            <a:ext uri="{FF2B5EF4-FFF2-40B4-BE49-F238E27FC236}">
              <a16:creationId xmlns:a16="http://schemas.microsoft.com/office/drawing/2014/main" id="{FFE30940-CD47-4A1D-B8E6-85802E63DB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2" name="Text Box 7">
          <a:extLst>
            <a:ext uri="{FF2B5EF4-FFF2-40B4-BE49-F238E27FC236}">
              <a16:creationId xmlns:a16="http://schemas.microsoft.com/office/drawing/2014/main" id="{34A3A23C-ED6B-4437-855B-AEFE7B5B6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3" name="Text Box 7">
          <a:extLst>
            <a:ext uri="{FF2B5EF4-FFF2-40B4-BE49-F238E27FC236}">
              <a16:creationId xmlns:a16="http://schemas.microsoft.com/office/drawing/2014/main" id="{228DB240-1CE9-442A-8E80-95FB13DC9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4" name="Text Box 7">
          <a:extLst>
            <a:ext uri="{FF2B5EF4-FFF2-40B4-BE49-F238E27FC236}">
              <a16:creationId xmlns:a16="http://schemas.microsoft.com/office/drawing/2014/main" id="{E3F2AF00-C8B0-42EF-9B1E-805E3D166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5" name="Text Box 7">
          <a:extLst>
            <a:ext uri="{FF2B5EF4-FFF2-40B4-BE49-F238E27FC236}">
              <a16:creationId xmlns:a16="http://schemas.microsoft.com/office/drawing/2014/main" id="{E85AC544-B495-4FA3-89E6-A070FFA39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6" name="Text Box 7">
          <a:extLst>
            <a:ext uri="{FF2B5EF4-FFF2-40B4-BE49-F238E27FC236}">
              <a16:creationId xmlns:a16="http://schemas.microsoft.com/office/drawing/2014/main" id="{2BF517A4-D961-4D73-A6A2-C8BD4FD5A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7" name="Text Box 7">
          <a:extLst>
            <a:ext uri="{FF2B5EF4-FFF2-40B4-BE49-F238E27FC236}">
              <a16:creationId xmlns:a16="http://schemas.microsoft.com/office/drawing/2014/main" id="{C4607A30-9A75-4815-866C-D745E014C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8" name="Text Box 7">
          <a:extLst>
            <a:ext uri="{FF2B5EF4-FFF2-40B4-BE49-F238E27FC236}">
              <a16:creationId xmlns:a16="http://schemas.microsoft.com/office/drawing/2014/main" id="{ACF8F145-ED44-46B6-9F84-BD506F725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09" name="Text Box 7">
          <a:extLst>
            <a:ext uri="{FF2B5EF4-FFF2-40B4-BE49-F238E27FC236}">
              <a16:creationId xmlns:a16="http://schemas.microsoft.com/office/drawing/2014/main" id="{F9C660D4-36F0-4A59-A839-652EAA93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0" name="Text Box 7">
          <a:extLst>
            <a:ext uri="{FF2B5EF4-FFF2-40B4-BE49-F238E27FC236}">
              <a16:creationId xmlns:a16="http://schemas.microsoft.com/office/drawing/2014/main" id="{94494A49-1F08-4BB0-9AE9-4994E5B74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1" name="Text Box 7">
          <a:extLst>
            <a:ext uri="{FF2B5EF4-FFF2-40B4-BE49-F238E27FC236}">
              <a16:creationId xmlns:a16="http://schemas.microsoft.com/office/drawing/2014/main" id="{B7EFECCB-01F2-4939-B0EE-CCA663537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2" name="Text Box 7">
          <a:extLst>
            <a:ext uri="{FF2B5EF4-FFF2-40B4-BE49-F238E27FC236}">
              <a16:creationId xmlns:a16="http://schemas.microsoft.com/office/drawing/2014/main" id="{8D465323-2254-4A47-B42E-A515BC0F7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3" name="Text Box 7">
          <a:extLst>
            <a:ext uri="{FF2B5EF4-FFF2-40B4-BE49-F238E27FC236}">
              <a16:creationId xmlns:a16="http://schemas.microsoft.com/office/drawing/2014/main" id="{D981266F-3CDF-47FB-BA29-624B2E851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4" name="Text Box 7">
          <a:extLst>
            <a:ext uri="{FF2B5EF4-FFF2-40B4-BE49-F238E27FC236}">
              <a16:creationId xmlns:a16="http://schemas.microsoft.com/office/drawing/2014/main" id="{FABF58DB-8DDB-43BF-AF9C-8882FC828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5" name="Text Box 7">
          <a:extLst>
            <a:ext uri="{FF2B5EF4-FFF2-40B4-BE49-F238E27FC236}">
              <a16:creationId xmlns:a16="http://schemas.microsoft.com/office/drawing/2014/main" id="{70D08786-3544-4B51-A46E-313066D57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6" name="Text Box 7">
          <a:extLst>
            <a:ext uri="{FF2B5EF4-FFF2-40B4-BE49-F238E27FC236}">
              <a16:creationId xmlns:a16="http://schemas.microsoft.com/office/drawing/2014/main" id="{54E8ECF1-5110-4903-8A95-A6284ED02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7" name="Text Box 7">
          <a:extLst>
            <a:ext uri="{FF2B5EF4-FFF2-40B4-BE49-F238E27FC236}">
              <a16:creationId xmlns:a16="http://schemas.microsoft.com/office/drawing/2014/main" id="{96A78A0C-CF93-40C8-A9B7-50AA008CD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8" name="Text Box 7">
          <a:extLst>
            <a:ext uri="{FF2B5EF4-FFF2-40B4-BE49-F238E27FC236}">
              <a16:creationId xmlns:a16="http://schemas.microsoft.com/office/drawing/2014/main" id="{7D7CF5CD-5834-4811-9608-2FB1989D2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19" name="Text Box 7">
          <a:extLst>
            <a:ext uri="{FF2B5EF4-FFF2-40B4-BE49-F238E27FC236}">
              <a16:creationId xmlns:a16="http://schemas.microsoft.com/office/drawing/2014/main" id="{ED3F79C2-3C8B-4798-BA36-439631E84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0" name="Text Box 7">
          <a:extLst>
            <a:ext uri="{FF2B5EF4-FFF2-40B4-BE49-F238E27FC236}">
              <a16:creationId xmlns:a16="http://schemas.microsoft.com/office/drawing/2014/main" id="{DA11CCFF-6289-4E8B-88B6-526A29B12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1" name="Text Box 7">
          <a:extLst>
            <a:ext uri="{FF2B5EF4-FFF2-40B4-BE49-F238E27FC236}">
              <a16:creationId xmlns:a16="http://schemas.microsoft.com/office/drawing/2014/main" id="{1E304757-48E0-47DC-9B5A-C1A863C1D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2" name="Text Box 7">
          <a:extLst>
            <a:ext uri="{FF2B5EF4-FFF2-40B4-BE49-F238E27FC236}">
              <a16:creationId xmlns:a16="http://schemas.microsoft.com/office/drawing/2014/main" id="{A9028590-F75F-4494-9F98-159BC7547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3" name="Text Box 7">
          <a:extLst>
            <a:ext uri="{FF2B5EF4-FFF2-40B4-BE49-F238E27FC236}">
              <a16:creationId xmlns:a16="http://schemas.microsoft.com/office/drawing/2014/main" id="{5C6043AA-B8E7-4BDD-A507-2DBF7D03D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4" name="Text Box 7">
          <a:extLst>
            <a:ext uri="{FF2B5EF4-FFF2-40B4-BE49-F238E27FC236}">
              <a16:creationId xmlns:a16="http://schemas.microsoft.com/office/drawing/2014/main" id="{6962FA61-2C2F-4A78-8C26-93B889A57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5" name="Text Box 7">
          <a:extLst>
            <a:ext uri="{FF2B5EF4-FFF2-40B4-BE49-F238E27FC236}">
              <a16:creationId xmlns:a16="http://schemas.microsoft.com/office/drawing/2014/main" id="{077C0712-8418-498F-B74F-56A1F545E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6" name="Text Box 7">
          <a:extLst>
            <a:ext uri="{FF2B5EF4-FFF2-40B4-BE49-F238E27FC236}">
              <a16:creationId xmlns:a16="http://schemas.microsoft.com/office/drawing/2014/main" id="{0BA05674-10DE-4703-B843-2739D085B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7" name="Text Box 7">
          <a:extLst>
            <a:ext uri="{FF2B5EF4-FFF2-40B4-BE49-F238E27FC236}">
              <a16:creationId xmlns:a16="http://schemas.microsoft.com/office/drawing/2014/main" id="{FEF937EF-44CE-43E1-976B-98C60819E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8" name="Text Box 7">
          <a:extLst>
            <a:ext uri="{FF2B5EF4-FFF2-40B4-BE49-F238E27FC236}">
              <a16:creationId xmlns:a16="http://schemas.microsoft.com/office/drawing/2014/main" id="{8DCCBA2F-4A87-4718-A988-A8D55823E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29" name="Text Box 7">
          <a:extLst>
            <a:ext uri="{FF2B5EF4-FFF2-40B4-BE49-F238E27FC236}">
              <a16:creationId xmlns:a16="http://schemas.microsoft.com/office/drawing/2014/main" id="{1F631246-D8CF-478C-A203-4176422D0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0" name="Text Box 7">
          <a:extLst>
            <a:ext uri="{FF2B5EF4-FFF2-40B4-BE49-F238E27FC236}">
              <a16:creationId xmlns:a16="http://schemas.microsoft.com/office/drawing/2014/main" id="{759248D0-C5F8-4D40-A266-A967EB63DF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1" name="Text Box 7">
          <a:extLst>
            <a:ext uri="{FF2B5EF4-FFF2-40B4-BE49-F238E27FC236}">
              <a16:creationId xmlns:a16="http://schemas.microsoft.com/office/drawing/2014/main" id="{1226DD54-30D8-4446-81D4-07D58BB0B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2" name="Text Box 7">
          <a:extLst>
            <a:ext uri="{FF2B5EF4-FFF2-40B4-BE49-F238E27FC236}">
              <a16:creationId xmlns:a16="http://schemas.microsoft.com/office/drawing/2014/main" id="{66F532D8-8BC1-4B9C-8640-B0C77E6B6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3" name="Text Box 7">
          <a:extLst>
            <a:ext uri="{FF2B5EF4-FFF2-40B4-BE49-F238E27FC236}">
              <a16:creationId xmlns:a16="http://schemas.microsoft.com/office/drawing/2014/main" id="{41BDE794-5DCE-4229-8FC8-178AB80BC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4" name="Text Box 7">
          <a:extLst>
            <a:ext uri="{FF2B5EF4-FFF2-40B4-BE49-F238E27FC236}">
              <a16:creationId xmlns:a16="http://schemas.microsoft.com/office/drawing/2014/main" id="{EB6D08C4-9771-400A-BE2C-FF0D9EB74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5" name="Text Box 7">
          <a:extLst>
            <a:ext uri="{FF2B5EF4-FFF2-40B4-BE49-F238E27FC236}">
              <a16:creationId xmlns:a16="http://schemas.microsoft.com/office/drawing/2014/main" id="{703BD3C2-359C-4DB8-A8B5-DC9E0BFEF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6" name="Text Box 7">
          <a:extLst>
            <a:ext uri="{FF2B5EF4-FFF2-40B4-BE49-F238E27FC236}">
              <a16:creationId xmlns:a16="http://schemas.microsoft.com/office/drawing/2014/main" id="{263D62C5-AD85-4943-8799-05A06B12E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7" name="Text Box 7">
          <a:extLst>
            <a:ext uri="{FF2B5EF4-FFF2-40B4-BE49-F238E27FC236}">
              <a16:creationId xmlns:a16="http://schemas.microsoft.com/office/drawing/2014/main" id="{54D7B0D7-759D-4769-891D-F1C5A076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8" name="Text Box 7">
          <a:extLst>
            <a:ext uri="{FF2B5EF4-FFF2-40B4-BE49-F238E27FC236}">
              <a16:creationId xmlns:a16="http://schemas.microsoft.com/office/drawing/2014/main" id="{02C54A51-14D4-4300-8084-A3FF4E416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39" name="Text Box 7">
          <a:extLst>
            <a:ext uri="{FF2B5EF4-FFF2-40B4-BE49-F238E27FC236}">
              <a16:creationId xmlns:a16="http://schemas.microsoft.com/office/drawing/2014/main" id="{65C54F15-D247-480B-877F-FD8DC98E8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0" name="Text Box 7">
          <a:extLst>
            <a:ext uri="{FF2B5EF4-FFF2-40B4-BE49-F238E27FC236}">
              <a16:creationId xmlns:a16="http://schemas.microsoft.com/office/drawing/2014/main" id="{78FBE370-2132-43F7-882D-CF3BC3BE0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1" name="Text Box 7">
          <a:extLst>
            <a:ext uri="{FF2B5EF4-FFF2-40B4-BE49-F238E27FC236}">
              <a16:creationId xmlns:a16="http://schemas.microsoft.com/office/drawing/2014/main" id="{75A392DE-86C4-4510-8400-F06F6F2A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2" name="Text Box 7">
          <a:extLst>
            <a:ext uri="{FF2B5EF4-FFF2-40B4-BE49-F238E27FC236}">
              <a16:creationId xmlns:a16="http://schemas.microsoft.com/office/drawing/2014/main" id="{5C171329-BD1F-46A0-BFD2-A2322A38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3" name="Text Box 7">
          <a:extLst>
            <a:ext uri="{FF2B5EF4-FFF2-40B4-BE49-F238E27FC236}">
              <a16:creationId xmlns:a16="http://schemas.microsoft.com/office/drawing/2014/main" id="{94119A65-B41E-465A-959D-F25AE40DD6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4" name="Text Box 7">
          <a:extLst>
            <a:ext uri="{FF2B5EF4-FFF2-40B4-BE49-F238E27FC236}">
              <a16:creationId xmlns:a16="http://schemas.microsoft.com/office/drawing/2014/main" id="{FA383A39-AE79-415B-85CB-6ACA09277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5" name="Text Box 7">
          <a:extLst>
            <a:ext uri="{FF2B5EF4-FFF2-40B4-BE49-F238E27FC236}">
              <a16:creationId xmlns:a16="http://schemas.microsoft.com/office/drawing/2014/main" id="{4AD93EEA-1440-4CA5-AF7E-5B53D03811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6" name="Text Box 7">
          <a:extLst>
            <a:ext uri="{FF2B5EF4-FFF2-40B4-BE49-F238E27FC236}">
              <a16:creationId xmlns:a16="http://schemas.microsoft.com/office/drawing/2014/main" id="{B918E35F-82E3-4ACF-B219-01AA0D072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7" name="Text Box 7">
          <a:extLst>
            <a:ext uri="{FF2B5EF4-FFF2-40B4-BE49-F238E27FC236}">
              <a16:creationId xmlns:a16="http://schemas.microsoft.com/office/drawing/2014/main" id="{A21E0A4A-A29B-4382-8874-F8CA5C24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8" name="Text Box 7">
          <a:extLst>
            <a:ext uri="{FF2B5EF4-FFF2-40B4-BE49-F238E27FC236}">
              <a16:creationId xmlns:a16="http://schemas.microsoft.com/office/drawing/2014/main" id="{3A440D33-DFFE-4089-B86C-2D346B1CF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49" name="Text Box 7">
          <a:extLst>
            <a:ext uri="{FF2B5EF4-FFF2-40B4-BE49-F238E27FC236}">
              <a16:creationId xmlns:a16="http://schemas.microsoft.com/office/drawing/2014/main" id="{0E23F6E3-0AED-400D-8407-7E32DF002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0" name="Text Box 7">
          <a:extLst>
            <a:ext uri="{FF2B5EF4-FFF2-40B4-BE49-F238E27FC236}">
              <a16:creationId xmlns:a16="http://schemas.microsoft.com/office/drawing/2014/main" id="{5C8F30D0-A5D7-4097-87A9-B1535DFEA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1" name="Text Box 7">
          <a:extLst>
            <a:ext uri="{FF2B5EF4-FFF2-40B4-BE49-F238E27FC236}">
              <a16:creationId xmlns:a16="http://schemas.microsoft.com/office/drawing/2014/main" id="{50656D5B-28EB-461F-933D-073765466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2" name="Text Box 7">
          <a:extLst>
            <a:ext uri="{FF2B5EF4-FFF2-40B4-BE49-F238E27FC236}">
              <a16:creationId xmlns:a16="http://schemas.microsoft.com/office/drawing/2014/main" id="{860DAC06-8C30-445C-A3B5-7226EED9A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3" name="Text Box 7">
          <a:extLst>
            <a:ext uri="{FF2B5EF4-FFF2-40B4-BE49-F238E27FC236}">
              <a16:creationId xmlns:a16="http://schemas.microsoft.com/office/drawing/2014/main" id="{C5DDAD35-149D-46B3-9EF6-4AF233E6C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4" name="Text Box 7">
          <a:extLst>
            <a:ext uri="{FF2B5EF4-FFF2-40B4-BE49-F238E27FC236}">
              <a16:creationId xmlns:a16="http://schemas.microsoft.com/office/drawing/2014/main" id="{0B2FC258-257A-4C32-87C4-D313D30F8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5" name="Text Box 7">
          <a:extLst>
            <a:ext uri="{FF2B5EF4-FFF2-40B4-BE49-F238E27FC236}">
              <a16:creationId xmlns:a16="http://schemas.microsoft.com/office/drawing/2014/main" id="{9E44F0B4-3076-4D59-81EF-A8ABFFBF1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6" name="Text Box 7">
          <a:extLst>
            <a:ext uri="{FF2B5EF4-FFF2-40B4-BE49-F238E27FC236}">
              <a16:creationId xmlns:a16="http://schemas.microsoft.com/office/drawing/2014/main" id="{1DF458F8-589A-4C1A-9FDE-3A6156C108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7" name="Text Box 7">
          <a:extLst>
            <a:ext uri="{FF2B5EF4-FFF2-40B4-BE49-F238E27FC236}">
              <a16:creationId xmlns:a16="http://schemas.microsoft.com/office/drawing/2014/main" id="{4874143A-6D98-4DA0-A07A-517DC0C8D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8" name="Text Box 7">
          <a:extLst>
            <a:ext uri="{FF2B5EF4-FFF2-40B4-BE49-F238E27FC236}">
              <a16:creationId xmlns:a16="http://schemas.microsoft.com/office/drawing/2014/main" id="{4FC68639-DD31-4EF7-8C3B-9F4F87C58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59" name="Text Box 7">
          <a:extLst>
            <a:ext uri="{FF2B5EF4-FFF2-40B4-BE49-F238E27FC236}">
              <a16:creationId xmlns:a16="http://schemas.microsoft.com/office/drawing/2014/main" id="{28E0447F-A86E-4C87-8E65-F6AED337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0" name="Text Box 7">
          <a:extLst>
            <a:ext uri="{FF2B5EF4-FFF2-40B4-BE49-F238E27FC236}">
              <a16:creationId xmlns:a16="http://schemas.microsoft.com/office/drawing/2014/main" id="{3EE4F23D-BD5F-488A-9BCC-9B11F5CC44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1" name="Text Box 7">
          <a:extLst>
            <a:ext uri="{FF2B5EF4-FFF2-40B4-BE49-F238E27FC236}">
              <a16:creationId xmlns:a16="http://schemas.microsoft.com/office/drawing/2014/main" id="{1AB9026D-D02F-468C-A42A-1B5C839B8F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2" name="Text Box 7">
          <a:extLst>
            <a:ext uri="{FF2B5EF4-FFF2-40B4-BE49-F238E27FC236}">
              <a16:creationId xmlns:a16="http://schemas.microsoft.com/office/drawing/2014/main" id="{B6DA35C8-4CA7-4AF9-AC30-F930B4543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3" name="Text Box 7">
          <a:extLst>
            <a:ext uri="{FF2B5EF4-FFF2-40B4-BE49-F238E27FC236}">
              <a16:creationId xmlns:a16="http://schemas.microsoft.com/office/drawing/2014/main" id="{55123F26-6EB7-44E8-8ACE-76FC0EED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4" name="Text Box 7">
          <a:extLst>
            <a:ext uri="{FF2B5EF4-FFF2-40B4-BE49-F238E27FC236}">
              <a16:creationId xmlns:a16="http://schemas.microsoft.com/office/drawing/2014/main" id="{4A718CF5-99D6-4C59-A18E-B53A1C8A1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5" name="Text Box 7">
          <a:extLst>
            <a:ext uri="{FF2B5EF4-FFF2-40B4-BE49-F238E27FC236}">
              <a16:creationId xmlns:a16="http://schemas.microsoft.com/office/drawing/2014/main" id="{6A3CC8FA-BE98-460C-A84D-AA2436761F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6" name="Text Box 7">
          <a:extLst>
            <a:ext uri="{FF2B5EF4-FFF2-40B4-BE49-F238E27FC236}">
              <a16:creationId xmlns:a16="http://schemas.microsoft.com/office/drawing/2014/main" id="{F4CD8BAA-CA25-42F2-A875-5E4894EFB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7" name="Text Box 7">
          <a:extLst>
            <a:ext uri="{FF2B5EF4-FFF2-40B4-BE49-F238E27FC236}">
              <a16:creationId xmlns:a16="http://schemas.microsoft.com/office/drawing/2014/main" id="{A563E29E-53CD-4491-8638-0B49567EB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8" name="Text Box 7">
          <a:extLst>
            <a:ext uri="{FF2B5EF4-FFF2-40B4-BE49-F238E27FC236}">
              <a16:creationId xmlns:a16="http://schemas.microsoft.com/office/drawing/2014/main" id="{CB66167B-E342-4412-B161-D846E3A9C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69" name="Text Box 7">
          <a:extLst>
            <a:ext uri="{FF2B5EF4-FFF2-40B4-BE49-F238E27FC236}">
              <a16:creationId xmlns:a16="http://schemas.microsoft.com/office/drawing/2014/main" id="{BE52E91A-7A17-4D0E-96E9-F570946AD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0" name="Text Box 7">
          <a:extLst>
            <a:ext uri="{FF2B5EF4-FFF2-40B4-BE49-F238E27FC236}">
              <a16:creationId xmlns:a16="http://schemas.microsoft.com/office/drawing/2014/main" id="{DEE63A53-A69A-4E5C-BB35-61B3FDE68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1" name="Text Box 7">
          <a:extLst>
            <a:ext uri="{FF2B5EF4-FFF2-40B4-BE49-F238E27FC236}">
              <a16:creationId xmlns:a16="http://schemas.microsoft.com/office/drawing/2014/main" id="{C9650F91-6DE9-44D4-8112-81169950B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2" name="Text Box 7">
          <a:extLst>
            <a:ext uri="{FF2B5EF4-FFF2-40B4-BE49-F238E27FC236}">
              <a16:creationId xmlns:a16="http://schemas.microsoft.com/office/drawing/2014/main" id="{5CFED243-3240-4D85-93E8-F0A79EBC1A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3" name="Text Box 7">
          <a:extLst>
            <a:ext uri="{FF2B5EF4-FFF2-40B4-BE49-F238E27FC236}">
              <a16:creationId xmlns:a16="http://schemas.microsoft.com/office/drawing/2014/main" id="{9443F843-D37B-4890-8450-69FF1BD21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4" name="Text Box 7">
          <a:extLst>
            <a:ext uri="{FF2B5EF4-FFF2-40B4-BE49-F238E27FC236}">
              <a16:creationId xmlns:a16="http://schemas.microsoft.com/office/drawing/2014/main" id="{D1125FD8-683F-46B5-B783-E571BCEF5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5" name="Text Box 7">
          <a:extLst>
            <a:ext uri="{FF2B5EF4-FFF2-40B4-BE49-F238E27FC236}">
              <a16:creationId xmlns:a16="http://schemas.microsoft.com/office/drawing/2014/main" id="{7EDAD144-7E07-46C0-B9FD-2A80066B4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6" name="Text Box 7">
          <a:extLst>
            <a:ext uri="{FF2B5EF4-FFF2-40B4-BE49-F238E27FC236}">
              <a16:creationId xmlns:a16="http://schemas.microsoft.com/office/drawing/2014/main" id="{45D0BCD6-C024-4E47-923A-24FF3C87F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7" name="Text Box 7">
          <a:extLst>
            <a:ext uri="{FF2B5EF4-FFF2-40B4-BE49-F238E27FC236}">
              <a16:creationId xmlns:a16="http://schemas.microsoft.com/office/drawing/2014/main" id="{0AC4DD93-E440-4B66-903C-9AFB7250B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8" name="Text Box 7">
          <a:extLst>
            <a:ext uri="{FF2B5EF4-FFF2-40B4-BE49-F238E27FC236}">
              <a16:creationId xmlns:a16="http://schemas.microsoft.com/office/drawing/2014/main" id="{A514F8BC-4AA0-49D9-B143-828F48B12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79" name="Text Box 7">
          <a:extLst>
            <a:ext uri="{FF2B5EF4-FFF2-40B4-BE49-F238E27FC236}">
              <a16:creationId xmlns:a16="http://schemas.microsoft.com/office/drawing/2014/main" id="{FDD37333-81DF-4E6E-9BA8-7AB2033C0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0" name="Text Box 7">
          <a:extLst>
            <a:ext uri="{FF2B5EF4-FFF2-40B4-BE49-F238E27FC236}">
              <a16:creationId xmlns:a16="http://schemas.microsoft.com/office/drawing/2014/main" id="{A58DA980-C69C-41EC-BF3D-1471210AE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1" name="Text Box 7">
          <a:extLst>
            <a:ext uri="{FF2B5EF4-FFF2-40B4-BE49-F238E27FC236}">
              <a16:creationId xmlns:a16="http://schemas.microsoft.com/office/drawing/2014/main" id="{F32F1570-9F54-48A0-8436-D3E81E3F3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2" name="Text Box 7">
          <a:extLst>
            <a:ext uri="{FF2B5EF4-FFF2-40B4-BE49-F238E27FC236}">
              <a16:creationId xmlns:a16="http://schemas.microsoft.com/office/drawing/2014/main" id="{D5BC193A-A919-41D5-B0DB-9830E2A5D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3" name="Text Box 7">
          <a:extLst>
            <a:ext uri="{FF2B5EF4-FFF2-40B4-BE49-F238E27FC236}">
              <a16:creationId xmlns:a16="http://schemas.microsoft.com/office/drawing/2014/main" id="{31CC44A6-A2D2-4689-8F0A-FD2E21BF8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4" name="Text Box 7">
          <a:extLst>
            <a:ext uri="{FF2B5EF4-FFF2-40B4-BE49-F238E27FC236}">
              <a16:creationId xmlns:a16="http://schemas.microsoft.com/office/drawing/2014/main" id="{CCE24935-5372-4A32-9488-EB8F7E17C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5" name="Text Box 7">
          <a:extLst>
            <a:ext uri="{FF2B5EF4-FFF2-40B4-BE49-F238E27FC236}">
              <a16:creationId xmlns:a16="http://schemas.microsoft.com/office/drawing/2014/main" id="{360115CB-9296-4289-AF96-A2956BE46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6" name="Text Box 7">
          <a:extLst>
            <a:ext uri="{FF2B5EF4-FFF2-40B4-BE49-F238E27FC236}">
              <a16:creationId xmlns:a16="http://schemas.microsoft.com/office/drawing/2014/main" id="{334DF2BE-07E5-4608-871E-E7938D206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7" name="Text Box 7">
          <a:extLst>
            <a:ext uri="{FF2B5EF4-FFF2-40B4-BE49-F238E27FC236}">
              <a16:creationId xmlns:a16="http://schemas.microsoft.com/office/drawing/2014/main" id="{CDA50D93-D77B-46C7-89F5-45F561AC5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8" name="Text Box 7">
          <a:extLst>
            <a:ext uri="{FF2B5EF4-FFF2-40B4-BE49-F238E27FC236}">
              <a16:creationId xmlns:a16="http://schemas.microsoft.com/office/drawing/2014/main" id="{BDB3E8E6-19F4-4BEA-9A7C-72BD54D15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89" name="Text Box 7">
          <a:extLst>
            <a:ext uri="{FF2B5EF4-FFF2-40B4-BE49-F238E27FC236}">
              <a16:creationId xmlns:a16="http://schemas.microsoft.com/office/drawing/2014/main" id="{BEDB69D0-43AF-44BA-85AA-7C8347CB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0" name="Text Box 7">
          <a:extLst>
            <a:ext uri="{FF2B5EF4-FFF2-40B4-BE49-F238E27FC236}">
              <a16:creationId xmlns:a16="http://schemas.microsoft.com/office/drawing/2014/main" id="{5DFFED59-A11E-47C3-B91F-3E38F18C8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1" name="Text Box 7">
          <a:extLst>
            <a:ext uri="{FF2B5EF4-FFF2-40B4-BE49-F238E27FC236}">
              <a16:creationId xmlns:a16="http://schemas.microsoft.com/office/drawing/2014/main" id="{FFFB3619-A816-4A07-B00A-43CF7A56E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2" name="Text Box 7">
          <a:extLst>
            <a:ext uri="{FF2B5EF4-FFF2-40B4-BE49-F238E27FC236}">
              <a16:creationId xmlns:a16="http://schemas.microsoft.com/office/drawing/2014/main" id="{16EAE325-920B-422C-9FBF-BA73A3C37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3" name="Text Box 7">
          <a:extLst>
            <a:ext uri="{FF2B5EF4-FFF2-40B4-BE49-F238E27FC236}">
              <a16:creationId xmlns:a16="http://schemas.microsoft.com/office/drawing/2014/main" id="{952094EE-9D70-4DE3-B8B4-5A9C4FB0F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4" name="Text Box 7">
          <a:extLst>
            <a:ext uri="{FF2B5EF4-FFF2-40B4-BE49-F238E27FC236}">
              <a16:creationId xmlns:a16="http://schemas.microsoft.com/office/drawing/2014/main" id="{63CFB418-01AF-4E4A-8B92-57691E041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5" name="Text Box 7">
          <a:extLst>
            <a:ext uri="{FF2B5EF4-FFF2-40B4-BE49-F238E27FC236}">
              <a16:creationId xmlns:a16="http://schemas.microsoft.com/office/drawing/2014/main" id="{E6F8D53C-970B-4466-86A3-225D03D008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6" name="Text Box 7">
          <a:extLst>
            <a:ext uri="{FF2B5EF4-FFF2-40B4-BE49-F238E27FC236}">
              <a16:creationId xmlns:a16="http://schemas.microsoft.com/office/drawing/2014/main" id="{2F814783-F371-4B7B-B630-23B39A127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7" name="Text Box 7">
          <a:extLst>
            <a:ext uri="{FF2B5EF4-FFF2-40B4-BE49-F238E27FC236}">
              <a16:creationId xmlns:a16="http://schemas.microsoft.com/office/drawing/2014/main" id="{7CEE0FDF-82F0-4038-83A9-89EAF26BA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8" name="Text Box 7">
          <a:extLst>
            <a:ext uri="{FF2B5EF4-FFF2-40B4-BE49-F238E27FC236}">
              <a16:creationId xmlns:a16="http://schemas.microsoft.com/office/drawing/2014/main" id="{C87C3302-0936-4476-AEFB-54F73EAC5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899" name="Text Box 7">
          <a:extLst>
            <a:ext uri="{FF2B5EF4-FFF2-40B4-BE49-F238E27FC236}">
              <a16:creationId xmlns:a16="http://schemas.microsoft.com/office/drawing/2014/main" id="{915939B8-C1F3-46F6-ADF4-C277F0A9D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0" name="Text Box 7">
          <a:extLst>
            <a:ext uri="{FF2B5EF4-FFF2-40B4-BE49-F238E27FC236}">
              <a16:creationId xmlns:a16="http://schemas.microsoft.com/office/drawing/2014/main" id="{4E82C67E-4476-4648-B7B3-953BB4F04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1" name="Text Box 7">
          <a:extLst>
            <a:ext uri="{FF2B5EF4-FFF2-40B4-BE49-F238E27FC236}">
              <a16:creationId xmlns:a16="http://schemas.microsoft.com/office/drawing/2014/main" id="{A5868B20-79AE-4446-827A-E81FA1AB6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2" name="Text Box 7">
          <a:extLst>
            <a:ext uri="{FF2B5EF4-FFF2-40B4-BE49-F238E27FC236}">
              <a16:creationId xmlns:a16="http://schemas.microsoft.com/office/drawing/2014/main" id="{B1DF1F32-58B1-4904-8A37-272F21948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3" name="Text Box 7">
          <a:extLst>
            <a:ext uri="{FF2B5EF4-FFF2-40B4-BE49-F238E27FC236}">
              <a16:creationId xmlns:a16="http://schemas.microsoft.com/office/drawing/2014/main" id="{CB87904A-792C-400B-82EF-B56E4A6C0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4" name="Text Box 7">
          <a:extLst>
            <a:ext uri="{FF2B5EF4-FFF2-40B4-BE49-F238E27FC236}">
              <a16:creationId xmlns:a16="http://schemas.microsoft.com/office/drawing/2014/main" id="{B96A69EA-1A26-4CE8-A1C8-26BB15DDC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5" name="Text Box 7">
          <a:extLst>
            <a:ext uri="{FF2B5EF4-FFF2-40B4-BE49-F238E27FC236}">
              <a16:creationId xmlns:a16="http://schemas.microsoft.com/office/drawing/2014/main" id="{83B01747-D71F-4F3A-8346-4F428B0F8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6" name="Text Box 7">
          <a:extLst>
            <a:ext uri="{FF2B5EF4-FFF2-40B4-BE49-F238E27FC236}">
              <a16:creationId xmlns:a16="http://schemas.microsoft.com/office/drawing/2014/main" id="{B34ECE6A-D0DD-45E9-B4AE-B9E404CA6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7" name="Text Box 7">
          <a:extLst>
            <a:ext uri="{FF2B5EF4-FFF2-40B4-BE49-F238E27FC236}">
              <a16:creationId xmlns:a16="http://schemas.microsoft.com/office/drawing/2014/main" id="{4F82D0B2-84B3-4ACC-A4FD-953CADC9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8" name="Text Box 7">
          <a:extLst>
            <a:ext uri="{FF2B5EF4-FFF2-40B4-BE49-F238E27FC236}">
              <a16:creationId xmlns:a16="http://schemas.microsoft.com/office/drawing/2014/main" id="{FD34E4D3-95E7-47C9-9683-6A6FFBA64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09" name="Text Box 7">
          <a:extLst>
            <a:ext uri="{FF2B5EF4-FFF2-40B4-BE49-F238E27FC236}">
              <a16:creationId xmlns:a16="http://schemas.microsoft.com/office/drawing/2014/main" id="{FC36BFAC-D88D-4431-9543-6EB9EF8D4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0" name="Text Box 7">
          <a:extLst>
            <a:ext uri="{FF2B5EF4-FFF2-40B4-BE49-F238E27FC236}">
              <a16:creationId xmlns:a16="http://schemas.microsoft.com/office/drawing/2014/main" id="{0AFACA0B-6CB8-49A4-A210-2B8CBEF3A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1" name="Text Box 7">
          <a:extLst>
            <a:ext uri="{FF2B5EF4-FFF2-40B4-BE49-F238E27FC236}">
              <a16:creationId xmlns:a16="http://schemas.microsoft.com/office/drawing/2014/main" id="{05468B48-CF12-462A-B422-AA442F19F5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2" name="Text Box 7">
          <a:extLst>
            <a:ext uri="{FF2B5EF4-FFF2-40B4-BE49-F238E27FC236}">
              <a16:creationId xmlns:a16="http://schemas.microsoft.com/office/drawing/2014/main" id="{98618B93-CA23-4316-8D60-EC06D5089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3" name="Text Box 7">
          <a:extLst>
            <a:ext uri="{FF2B5EF4-FFF2-40B4-BE49-F238E27FC236}">
              <a16:creationId xmlns:a16="http://schemas.microsoft.com/office/drawing/2014/main" id="{7C7B997E-5B17-4336-9E61-3B6013DC4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4" name="Text Box 7">
          <a:extLst>
            <a:ext uri="{FF2B5EF4-FFF2-40B4-BE49-F238E27FC236}">
              <a16:creationId xmlns:a16="http://schemas.microsoft.com/office/drawing/2014/main" id="{924A27E3-2878-4D73-8C3E-BD3E38454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5" name="Text Box 7">
          <a:extLst>
            <a:ext uri="{FF2B5EF4-FFF2-40B4-BE49-F238E27FC236}">
              <a16:creationId xmlns:a16="http://schemas.microsoft.com/office/drawing/2014/main" id="{6DC93CAE-1FD0-4EB5-867A-DF5D94E9D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6" name="Text Box 7">
          <a:extLst>
            <a:ext uri="{FF2B5EF4-FFF2-40B4-BE49-F238E27FC236}">
              <a16:creationId xmlns:a16="http://schemas.microsoft.com/office/drawing/2014/main" id="{F5431B58-9A07-4C00-B00F-3A8BA72E3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7" name="Text Box 7">
          <a:extLst>
            <a:ext uri="{FF2B5EF4-FFF2-40B4-BE49-F238E27FC236}">
              <a16:creationId xmlns:a16="http://schemas.microsoft.com/office/drawing/2014/main" id="{B2359AF5-626F-45D0-8FC4-4ACD0D1D1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8" name="Text Box 7">
          <a:extLst>
            <a:ext uri="{FF2B5EF4-FFF2-40B4-BE49-F238E27FC236}">
              <a16:creationId xmlns:a16="http://schemas.microsoft.com/office/drawing/2014/main" id="{233100F6-8BFE-4FF3-82C6-22CB23C2C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19" name="Text Box 7">
          <a:extLst>
            <a:ext uri="{FF2B5EF4-FFF2-40B4-BE49-F238E27FC236}">
              <a16:creationId xmlns:a16="http://schemas.microsoft.com/office/drawing/2014/main" id="{7DDA2FAB-8994-4C79-8D5F-6B77F275EB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0" name="Text Box 7">
          <a:extLst>
            <a:ext uri="{FF2B5EF4-FFF2-40B4-BE49-F238E27FC236}">
              <a16:creationId xmlns:a16="http://schemas.microsoft.com/office/drawing/2014/main" id="{889278DD-58AD-4BCD-AE54-08248D961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1" name="Text Box 7">
          <a:extLst>
            <a:ext uri="{FF2B5EF4-FFF2-40B4-BE49-F238E27FC236}">
              <a16:creationId xmlns:a16="http://schemas.microsoft.com/office/drawing/2014/main" id="{962EAE85-9018-4389-988D-9082DCB27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2" name="Text Box 7">
          <a:extLst>
            <a:ext uri="{FF2B5EF4-FFF2-40B4-BE49-F238E27FC236}">
              <a16:creationId xmlns:a16="http://schemas.microsoft.com/office/drawing/2014/main" id="{93F60A98-4980-4A34-9B71-EE4D1D338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3" name="Text Box 7">
          <a:extLst>
            <a:ext uri="{FF2B5EF4-FFF2-40B4-BE49-F238E27FC236}">
              <a16:creationId xmlns:a16="http://schemas.microsoft.com/office/drawing/2014/main" id="{46CE5D64-2E46-4482-AF6E-B18392461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4" name="Text Box 7">
          <a:extLst>
            <a:ext uri="{FF2B5EF4-FFF2-40B4-BE49-F238E27FC236}">
              <a16:creationId xmlns:a16="http://schemas.microsoft.com/office/drawing/2014/main" id="{AF73DDAC-78F9-4281-9F3E-DD50733C6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5" name="Text Box 7">
          <a:extLst>
            <a:ext uri="{FF2B5EF4-FFF2-40B4-BE49-F238E27FC236}">
              <a16:creationId xmlns:a16="http://schemas.microsoft.com/office/drawing/2014/main" id="{8473078C-F88B-4F5A-BC99-A9651124BC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6" name="Text Box 7">
          <a:extLst>
            <a:ext uri="{FF2B5EF4-FFF2-40B4-BE49-F238E27FC236}">
              <a16:creationId xmlns:a16="http://schemas.microsoft.com/office/drawing/2014/main" id="{197D3624-E57C-4E0A-ABB6-798F8FC6FE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7" name="Text Box 7">
          <a:extLst>
            <a:ext uri="{FF2B5EF4-FFF2-40B4-BE49-F238E27FC236}">
              <a16:creationId xmlns:a16="http://schemas.microsoft.com/office/drawing/2014/main" id="{272294E8-E442-47FA-A6D9-EEABCCC01E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8" name="Text Box 7">
          <a:extLst>
            <a:ext uri="{FF2B5EF4-FFF2-40B4-BE49-F238E27FC236}">
              <a16:creationId xmlns:a16="http://schemas.microsoft.com/office/drawing/2014/main" id="{3ADAE3B2-3BFE-4214-A073-DAE326F40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29" name="Text Box 7">
          <a:extLst>
            <a:ext uri="{FF2B5EF4-FFF2-40B4-BE49-F238E27FC236}">
              <a16:creationId xmlns:a16="http://schemas.microsoft.com/office/drawing/2014/main" id="{600EB48B-F3A6-45E0-B45E-B86A0F878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0" name="Text Box 7">
          <a:extLst>
            <a:ext uri="{FF2B5EF4-FFF2-40B4-BE49-F238E27FC236}">
              <a16:creationId xmlns:a16="http://schemas.microsoft.com/office/drawing/2014/main" id="{3928EB46-4F46-4255-B40B-D53DFAB09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1" name="Text Box 7">
          <a:extLst>
            <a:ext uri="{FF2B5EF4-FFF2-40B4-BE49-F238E27FC236}">
              <a16:creationId xmlns:a16="http://schemas.microsoft.com/office/drawing/2014/main" id="{408B67F3-CA74-4F64-9A4D-BD90BDD3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2" name="Text Box 7">
          <a:extLst>
            <a:ext uri="{FF2B5EF4-FFF2-40B4-BE49-F238E27FC236}">
              <a16:creationId xmlns:a16="http://schemas.microsoft.com/office/drawing/2014/main" id="{83EBB7D2-7C02-4777-98AA-DDE6E7FA4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3" name="Text Box 7">
          <a:extLst>
            <a:ext uri="{FF2B5EF4-FFF2-40B4-BE49-F238E27FC236}">
              <a16:creationId xmlns:a16="http://schemas.microsoft.com/office/drawing/2014/main" id="{24830EB9-61DD-44A8-8C99-59321BD2D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4" name="Text Box 7">
          <a:extLst>
            <a:ext uri="{FF2B5EF4-FFF2-40B4-BE49-F238E27FC236}">
              <a16:creationId xmlns:a16="http://schemas.microsoft.com/office/drawing/2014/main" id="{184C26B8-7A20-40FD-AE93-017E3496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5" name="Text Box 7">
          <a:extLst>
            <a:ext uri="{FF2B5EF4-FFF2-40B4-BE49-F238E27FC236}">
              <a16:creationId xmlns:a16="http://schemas.microsoft.com/office/drawing/2014/main" id="{DCD1AA2B-595E-4146-B7F4-BD9821F77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6" name="Text Box 7">
          <a:extLst>
            <a:ext uri="{FF2B5EF4-FFF2-40B4-BE49-F238E27FC236}">
              <a16:creationId xmlns:a16="http://schemas.microsoft.com/office/drawing/2014/main" id="{3C1E928C-5A01-41CA-A8C1-B1E773E9B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7" name="Text Box 7">
          <a:extLst>
            <a:ext uri="{FF2B5EF4-FFF2-40B4-BE49-F238E27FC236}">
              <a16:creationId xmlns:a16="http://schemas.microsoft.com/office/drawing/2014/main" id="{179A99A9-227C-4A99-8084-873B979D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8" name="Text Box 7">
          <a:extLst>
            <a:ext uri="{FF2B5EF4-FFF2-40B4-BE49-F238E27FC236}">
              <a16:creationId xmlns:a16="http://schemas.microsoft.com/office/drawing/2014/main" id="{1F0CBFD6-DCC7-451F-A6FA-55CCCC2ED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39" name="Text Box 7">
          <a:extLst>
            <a:ext uri="{FF2B5EF4-FFF2-40B4-BE49-F238E27FC236}">
              <a16:creationId xmlns:a16="http://schemas.microsoft.com/office/drawing/2014/main" id="{622C168B-202F-4691-A49C-6463A2C72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0" name="Text Box 7">
          <a:extLst>
            <a:ext uri="{FF2B5EF4-FFF2-40B4-BE49-F238E27FC236}">
              <a16:creationId xmlns:a16="http://schemas.microsoft.com/office/drawing/2014/main" id="{3D86B011-5864-4258-837E-97E715121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1" name="Text Box 7">
          <a:extLst>
            <a:ext uri="{FF2B5EF4-FFF2-40B4-BE49-F238E27FC236}">
              <a16:creationId xmlns:a16="http://schemas.microsoft.com/office/drawing/2014/main" id="{AE51D639-0605-4F8F-AD99-DF836021C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2" name="Text Box 7">
          <a:extLst>
            <a:ext uri="{FF2B5EF4-FFF2-40B4-BE49-F238E27FC236}">
              <a16:creationId xmlns:a16="http://schemas.microsoft.com/office/drawing/2014/main" id="{FFF640EC-E694-4F7D-88B2-E863EF268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3" name="Text Box 7">
          <a:extLst>
            <a:ext uri="{FF2B5EF4-FFF2-40B4-BE49-F238E27FC236}">
              <a16:creationId xmlns:a16="http://schemas.microsoft.com/office/drawing/2014/main" id="{A2DB9DD4-82B9-41EC-ABBE-3696B1777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4" name="Text Box 7">
          <a:extLst>
            <a:ext uri="{FF2B5EF4-FFF2-40B4-BE49-F238E27FC236}">
              <a16:creationId xmlns:a16="http://schemas.microsoft.com/office/drawing/2014/main" id="{391D467B-F995-4E8C-B930-AEB01B207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5" name="Text Box 7">
          <a:extLst>
            <a:ext uri="{FF2B5EF4-FFF2-40B4-BE49-F238E27FC236}">
              <a16:creationId xmlns:a16="http://schemas.microsoft.com/office/drawing/2014/main" id="{0D188EBA-28DF-49D8-82C4-C353A8AB6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6" name="Text Box 7">
          <a:extLst>
            <a:ext uri="{FF2B5EF4-FFF2-40B4-BE49-F238E27FC236}">
              <a16:creationId xmlns:a16="http://schemas.microsoft.com/office/drawing/2014/main" id="{E1E07887-61B7-439F-9CF7-019C61ED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7" name="Text Box 7">
          <a:extLst>
            <a:ext uri="{FF2B5EF4-FFF2-40B4-BE49-F238E27FC236}">
              <a16:creationId xmlns:a16="http://schemas.microsoft.com/office/drawing/2014/main" id="{F353AD7D-D322-40BB-B6A1-DCFACE46C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8" name="Text Box 7">
          <a:extLst>
            <a:ext uri="{FF2B5EF4-FFF2-40B4-BE49-F238E27FC236}">
              <a16:creationId xmlns:a16="http://schemas.microsoft.com/office/drawing/2014/main" id="{85D338D1-FC08-4BD2-8C82-39033027B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49" name="Text Box 7">
          <a:extLst>
            <a:ext uri="{FF2B5EF4-FFF2-40B4-BE49-F238E27FC236}">
              <a16:creationId xmlns:a16="http://schemas.microsoft.com/office/drawing/2014/main" id="{1AC31292-8194-492F-BB06-64D6B43AD8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0" name="Text Box 7">
          <a:extLst>
            <a:ext uri="{FF2B5EF4-FFF2-40B4-BE49-F238E27FC236}">
              <a16:creationId xmlns:a16="http://schemas.microsoft.com/office/drawing/2014/main" id="{E8B0DF4A-C457-40E0-834C-162CE2418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1" name="Text Box 7">
          <a:extLst>
            <a:ext uri="{FF2B5EF4-FFF2-40B4-BE49-F238E27FC236}">
              <a16:creationId xmlns:a16="http://schemas.microsoft.com/office/drawing/2014/main" id="{8504EDCF-F1A1-4989-8D37-47D72040AC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2" name="Text Box 7">
          <a:extLst>
            <a:ext uri="{FF2B5EF4-FFF2-40B4-BE49-F238E27FC236}">
              <a16:creationId xmlns:a16="http://schemas.microsoft.com/office/drawing/2014/main" id="{EC03BE1F-AC88-4CC1-969B-779D0BC6F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3" name="Text Box 7">
          <a:extLst>
            <a:ext uri="{FF2B5EF4-FFF2-40B4-BE49-F238E27FC236}">
              <a16:creationId xmlns:a16="http://schemas.microsoft.com/office/drawing/2014/main" id="{7450AC88-D97B-4589-8E64-93AA0CD76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4" name="Text Box 7">
          <a:extLst>
            <a:ext uri="{FF2B5EF4-FFF2-40B4-BE49-F238E27FC236}">
              <a16:creationId xmlns:a16="http://schemas.microsoft.com/office/drawing/2014/main" id="{9312CB0A-83D2-4A1D-82BC-366331A35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5" name="Text Box 7">
          <a:extLst>
            <a:ext uri="{FF2B5EF4-FFF2-40B4-BE49-F238E27FC236}">
              <a16:creationId xmlns:a16="http://schemas.microsoft.com/office/drawing/2014/main" id="{86F07C30-18C5-4F18-A1C3-9ECE6B0A7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6" name="Text Box 7">
          <a:extLst>
            <a:ext uri="{FF2B5EF4-FFF2-40B4-BE49-F238E27FC236}">
              <a16:creationId xmlns:a16="http://schemas.microsoft.com/office/drawing/2014/main" id="{489D414B-E77D-421D-B0C0-3B76F227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7" name="Text Box 7">
          <a:extLst>
            <a:ext uri="{FF2B5EF4-FFF2-40B4-BE49-F238E27FC236}">
              <a16:creationId xmlns:a16="http://schemas.microsoft.com/office/drawing/2014/main" id="{0C24EBE6-58B3-460E-8BBC-8FA75CF7D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8" name="Text Box 7">
          <a:extLst>
            <a:ext uri="{FF2B5EF4-FFF2-40B4-BE49-F238E27FC236}">
              <a16:creationId xmlns:a16="http://schemas.microsoft.com/office/drawing/2014/main" id="{BE0CA39D-214E-4CA3-A607-B91F18D297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59" name="Text Box 7">
          <a:extLst>
            <a:ext uri="{FF2B5EF4-FFF2-40B4-BE49-F238E27FC236}">
              <a16:creationId xmlns:a16="http://schemas.microsoft.com/office/drawing/2014/main" id="{B0672046-3AC0-4A4B-BBE6-8A4C948F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0" name="Text Box 7">
          <a:extLst>
            <a:ext uri="{FF2B5EF4-FFF2-40B4-BE49-F238E27FC236}">
              <a16:creationId xmlns:a16="http://schemas.microsoft.com/office/drawing/2014/main" id="{B767F6A1-6D8F-4471-AD89-07EBA8B2B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1" name="Text Box 7">
          <a:extLst>
            <a:ext uri="{FF2B5EF4-FFF2-40B4-BE49-F238E27FC236}">
              <a16:creationId xmlns:a16="http://schemas.microsoft.com/office/drawing/2014/main" id="{5556F27C-0E5B-4191-B0F5-64C0DFAE9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2" name="Text Box 7">
          <a:extLst>
            <a:ext uri="{FF2B5EF4-FFF2-40B4-BE49-F238E27FC236}">
              <a16:creationId xmlns:a16="http://schemas.microsoft.com/office/drawing/2014/main" id="{3770D130-631F-4BBA-A6FA-8CA7FAD3C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3" name="Text Box 7">
          <a:extLst>
            <a:ext uri="{FF2B5EF4-FFF2-40B4-BE49-F238E27FC236}">
              <a16:creationId xmlns:a16="http://schemas.microsoft.com/office/drawing/2014/main" id="{D98ED28A-AA3A-4DF2-812A-3C0CE11C08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4" name="Text Box 7">
          <a:extLst>
            <a:ext uri="{FF2B5EF4-FFF2-40B4-BE49-F238E27FC236}">
              <a16:creationId xmlns:a16="http://schemas.microsoft.com/office/drawing/2014/main" id="{C18E4740-E3F5-4A80-B352-CD83E5051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5" name="Text Box 7">
          <a:extLst>
            <a:ext uri="{FF2B5EF4-FFF2-40B4-BE49-F238E27FC236}">
              <a16:creationId xmlns:a16="http://schemas.microsoft.com/office/drawing/2014/main" id="{5CABD8F3-99D5-41D6-85A2-F7694F5B64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6" name="Text Box 7">
          <a:extLst>
            <a:ext uri="{FF2B5EF4-FFF2-40B4-BE49-F238E27FC236}">
              <a16:creationId xmlns:a16="http://schemas.microsoft.com/office/drawing/2014/main" id="{C42F5010-9891-4D55-B273-B8EF88C0D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7" name="Text Box 7">
          <a:extLst>
            <a:ext uri="{FF2B5EF4-FFF2-40B4-BE49-F238E27FC236}">
              <a16:creationId xmlns:a16="http://schemas.microsoft.com/office/drawing/2014/main" id="{B96A73B3-BE56-4B13-B065-E8B539D51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8" name="Text Box 7">
          <a:extLst>
            <a:ext uri="{FF2B5EF4-FFF2-40B4-BE49-F238E27FC236}">
              <a16:creationId xmlns:a16="http://schemas.microsoft.com/office/drawing/2014/main" id="{1889B2AB-49E3-49CF-9C41-231D8A060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69" name="Text Box 7">
          <a:extLst>
            <a:ext uri="{FF2B5EF4-FFF2-40B4-BE49-F238E27FC236}">
              <a16:creationId xmlns:a16="http://schemas.microsoft.com/office/drawing/2014/main" id="{9222DBAE-0D33-4C65-942D-097E1ADDC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0" name="Text Box 7">
          <a:extLst>
            <a:ext uri="{FF2B5EF4-FFF2-40B4-BE49-F238E27FC236}">
              <a16:creationId xmlns:a16="http://schemas.microsoft.com/office/drawing/2014/main" id="{95AE4B1B-198C-4711-9E1E-AAA8B5BC3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1" name="Text Box 7">
          <a:extLst>
            <a:ext uri="{FF2B5EF4-FFF2-40B4-BE49-F238E27FC236}">
              <a16:creationId xmlns:a16="http://schemas.microsoft.com/office/drawing/2014/main" id="{D0747A5E-4BEE-4AEA-8BB3-269D6FC43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2" name="Text Box 7">
          <a:extLst>
            <a:ext uri="{FF2B5EF4-FFF2-40B4-BE49-F238E27FC236}">
              <a16:creationId xmlns:a16="http://schemas.microsoft.com/office/drawing/2014/main" id="{B793C8A0-FF1F-4440-92D9-0C941F998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3" name="Text Box 7">
          <a:extLst>
            <a:ext uri="{FF2B5EF4-FFF2-40B4-BE49-F238E27FC236}">
              <a16:creationId xmlns:a16="http://schemas.microsoft.com/office/drawing/2014/main" id="{DFE4C6B6-1575-467E-9217-A23784570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4" name="Text Box 7">
          <a:extLst>
            <a:ext uri="{FF2B5EF4-FFF2-40B4-BE49-F238E27FC236}">
              <a16:creationId xmlns:a16="http://schemas.microsoft.com/office/drawing/2014/main" id="{535C7868-BEC7-4786-83B4-7DDA72D07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5" name="Text Box 7">
          <a:extLst>
            <a:ext uri="{FF2B5EF4-FFF2-40B4-BE49-F238E27FC236}">
              <a16:creationId xmlns:a16="http://schemas.microsoft.com/office/drawing/2014/main" id="{428A198B-F4D1-4F7F-9024-098B3FA90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6" name="Text Box 7">
          <a:extLst>
            <a:ext uri="{FF2B5EF4-FFF2-40B4-BE49-F238E27FC236}">
              <a16:creationId xmlns:a16="http://schemas.microsoft.com/office/drawing/2014/main" id="{0E1F33C5-CCEA-456B-8957-0DF551212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7" name="Text Box 7">
          <a:extLst>
            <a:ext uri="{FF2B5EF4-FFF2-40B4-BE49-F238E27FC236}">
              <a16:creationId xmlns:a16="http://schemas.microsoft.com/office/drawing/2014/main" id="{A589E9C0-C513-45F0-ACD6-F28E58BD4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8" name="Text Box 7">
          <a:extLst>
            <a:ext uri="{FF2B5EF4-FFF2-40B4-BE49-F238E27FC236}">
              <a16:creationId xmlns:a16="http://schemas.microsoft.com/office/drawing/2014/main" id="{AF10F61B-AC8D-47A1-BABC-2B72EA044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79" name="Text Box 7">
          <a:extLst>
            <a:ext uri="{FF2B5EF4-FFF2-40B4-BE49-F238E27FC236}">
              <a16:creationId xmlns:a16="http://schemas.microsoft.com/office/drawing/2014/main" id="{5ECE67BD-3C0E-4BBA-8693-A2635EE7E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0" name="Text Box 7">
          <a:extLst>
            <a:ext uri="{FF2B5EF4-FFF2-40B4-BE49-F238E27FC236}">
              <a16:creationId xmlns:a16="http://schemas.microsoft.com/office/drawing/2014/main" id="{31150DEE-4B4A-4888-BC99-7617D33C4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1" name="Text Box 7">
          <a:extLst>
            <a:ext uri="{FF2B5EF4-FFF2-40B4-BE49-F238E27FC236}">
              <a16:creationId xmlns:a16="http://schemas.microsoft.com/office/drawing/2014/main" id="{17176C1C-E647-4BDA-96EF-1C6EF145C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2" name="Text Box 7">
          <a:extLst>
            <a:ext uri="{FF2B5EF4-FFF2-40B4-BE49-F238E27FC236}">
              <a16:creationId xmlns:a16="http://schemas.microsoft.com/office/drawing/2014/main" id="{DB35AB27-3B1F-45AE-84F2-D3C709502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3" name="Text Box 7">
          <a:extLst>
            <a:ext uri="{FF2B5EF4-FFF2-40B4-BE49-F238E27FC236}">
              <a16:creationId xmlns:a16="http://schemas.microsoft.com/office/drawing/2014/main" id="{E592C0F3-3983-43B5-A241-767130F4E5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4" name="Text Box 7">
          <a:extLst>
            <a:ext uri="{FF2B5EF4-FFF2-40B4-BE49-F238E27FC236}">
              <a16:creationId xmlns:a16="http://schemas.microsoft.com/office/drawing/2014/main" id="{FB0E256D-5934-4A53-994B-D53DCBB4D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5" name="Text Box 7">
          <a:extLst>
            <a:ext uri="{FF2B5EF4-FFF2-40B4-BE49-F238E27FC236}">
              <a16:creationId xmlns:a16="http://schemas.microsoft.com/office/drawing/2014/main" id="{EAED1233-4E6E-4A9E-84DF-0921A781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6" name="Text Box 7">
          <a:extLst>
            <a:ext uri="{FF2B5EF4-FFF2-40B4-BE49-F238E27FC236}">
              <a16:creationId xmlns:a16="http://schemas.microsoft.com/office/drawing/2014/main" id="{F3865FAE-A46A-48A3-A9C8-4E4ADBC60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7" name="Text Box 7">
          <a:extLst>
            <a:ext uri="{FF2B5EF4-FFF2-40B4-BE49-F238E27FC236}">
              <a16:creationId xmlns:a16="http://schemas.microsoft.com/office/drawing/2014/main" id="{C1FD1A69-9BCD-46D7-BD2E-48F75C0CF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8" name="Text Box 7">
          <a:extLst>
            <a:ext uri="{FF2B5EF4-FFF2-40B4-BE49-F238E27FC236}">
              <a16:creationId xmlns:a16="http://schemas.microsoft.com/office/drawing/2014/main" id="{59B88673-A26C-4C02-AD5C-68175562E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89" name="Text Box 7">
          <a:extLst>
            <a:ext uri="{FF2B5EF4-FFF2-40B4-BE49-F238E27FC236}">
              <a16:creationId xmlns:a16="http://schemas.microsoft.com/office/drawing/2014/main" id="{FE5277B0-1C07-47F8-AE87-042C84258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0" name="Text Box 7">
          <a:extLst>
            <a:ext uri="{FF2B5EF4-FFF2-40B4-BE49-F238E27FC236}">
              <a16:creationId xmlns:a16="http://schemas.microsoft.com/office/drawing/2014/main" id="{FA3908EC-A3C9-4E1C-9577-F12B23504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1" name="Text Box 7">
          <a:extLst>
            <a:ext uri="{FF2B5EF4-FFF2-40B4-BE49-F238E27FC236}">
              <a16:creationId xmlns:a16="http://schemas.microsoft.com/office/drawing/2014/main" id="{D7CC447D-C0AA-46E3-88F4-A6F27F5B9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2" name="Text Box 7">
          <a:extLst>
            <a:ext uri="{FF2B5EF4-FFF2-40B4-BE49-F238E27FC236}">
              <a16:creationId xmlns:a16="http://schemas.microsoft.com/office/drawing/2014/main" id="{C732AC31-9EDC-4435-9B5C-380F41F54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3" name="Text Box 7">
          <a:extLst>
            <a:ext uri="{FF2B5EF4-FFF2-40B4-BE49-F238E27FC236}">
              <a16:creationId xmlns:a16="http://schemas.microsoft.com/office/drawing/2014/main" id="{84069375-8863-437D-9FDF-8F32FD4CB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4" name="Text Box 7">
          <a:extLst>
            <a:ext uri="{FF2B5EF4-FFF2-40B4-BE49-F238E27FC236}">
              <a16:creationId xmlns:a16="http://schemas.microsoft.com/office/drawing/2014/main" id="{C6DA5B76-10C0-4C17-9BFB-A9196382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5" name="Text Box 7">
          <a:extLst>
            <a:ext uri="{FF2B5EF4-FFF2-40B4-BE49-F238E27FC236}">
              <a16:creationId xmlns:a16="http://schemas.microsoft.com/office/drawing/2014/main" id="{EA069AD3-D8BC-490D-8F12-789E21390F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6" name="Text Box 7">
          <a:extLst>
            <a:ext uri="{FF2B5EF4-FFF2-40B4-BE49-F238E27FC236}">
              <a16:creationId xmlns:a16="http://schemas.microsoft.com/office/drawing/2014/main" id="{140BB3EE-0E99-414B-B0B8-114EF42F4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7" name="Text Box 7">
          <a:extLst>
            <a:ext uri="{FF2B5EF4-FFF2-40B4-BE49-F238E27FC236}">
              <a16:creationId xmlns:a16="http://schemas.microsoft.com/office/drawing/2014/main" id="{64A582D8-3CAA-40E3-9007-540F6A5814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8" name="Text Box 7">
          <a:extLst>
            <a:ext uri="{FF2B5EF4-FFF2-40B4-BE49-F238E27FC236}">
              <a16:creationId xmlns:a16="http://schemas.microsoft.com/office/drawing/2014/main" id="{4552D85B-2856-4145-8DA0-942EB176A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4999" name="Text Box 7">
          <a:extLst>
            <a:ext uri="{FF2B5EF4-FFF2-40B4-BE49-F238E27FC236}">
              <a16:creationId xmlns:a16="http://schemas.microsoft.com/office/drawing/2014/main" id="{E9468705-3546-45ED-8DD8-46E3BF463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0" name="Text Box 7">
          <a:extLst>
            <a:ext uri="{FF2B5EF4-FFF2-40B4-BE49-F238E27FC236}">
              <a16:creationId xmlns:a16="http://schemas.microsoft.com/office/drawing/2014/main" id="{4072E5D6-7A3C-4EF2-9203-EC87C06D6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1" name="Text Box 7">
          <a:extLst>
            <a:ext uri="{FF2B5EF4-FFF2-40B4-BE49-F238E27FC236}">
              <a16:creationId xmlns:a16="http://schemas.microsoft.com/office/drawing/2014/main" id="{68A226ED-E10D-4935-9378-1B4E52B25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2" name="Text Box 7">
          <a:extLst>
            <a:ext uri="{FF2B5EF4-FFF2-40B4-BE49-F238E27FC236}">
              <a16:creationId xmlns:a16="http://schemas.microsoft.com/office/drawing/2014/main" id="{B49F0680-9B27-4E51-8520-E56A72BC31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3" name="Text Box 7">
          <a:extLst>
            <a:ext uri="{FF2B5EF4-FFF2-40B4-BE49-F238E27FC236}">
              <a16:creationId xmlns:a16="http://schemas.microsoft.com/office/drawing/2014/main" id="{BC7D62A3-FCF6-4B71-8340-CF48CD2F66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4" name="Text Box 7">
          <a:extLst>
            <a:ext uri="{FF2B5EF4-FFF2-40B4-BE49-F238E27FC236}">
              <a16:creationId xmlns:a16="http://schemas.microsoft.com/office/drawing/2014/main" id="{46AB0D35-E90E-45D2-B031-F7206DADE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5" name="Text Box 7">
          <a:extLst>
            <a:ext uri="{FF2B5EF4-FFF2-40B4-BE49-F238E27FC236}">
              <a16:creationId xmlns:a16="http://schemas.microsoft.com/office/drawing/2014/main" id="{0E89B3DC-6D97-453E-9444-B98680D65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6" name="Text Box 7">
          <a:extLst>
            <a:ext uri="{FF2B5EF4-FFF2-40B4-BE49-F238E27FC236}">
              <a16:creationId xmlns:a16="http://schemas.microsoft.com/office/drawing/2014/main" id="{AEA619E7-2DE5-43F5-B628-326AD89F4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7" name="Text Box 7">
          <a:extLst>
            <a:ext uri="{FF2B5EF4-FFF2-40B4-BE49-F238E27FC236}">
              <a16:creationId xmlns:a16="http://schemas.microsoft.com/office/drawing/2014/main" id="{3A159166-1D3C-4F2D-8A85-C3B7046CDA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8" name="Text Box 7">
          <a:extLst>
            <a:ext uri="{FF2B5EF4-FFF2-40B4-BE49-F238E27FC236}">
              <a16:creationId xmlns:a16="http://schemas.microsoft.com/office/drawing/2014/main" id="{22509AB7-B9D8-42FF-ACC2-CDDE2DD642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09" name="Text Box 7">
          <a:extLst>
            <a:ext uri="{FF2B5EF4-FFF2-40B4-BE49-F238E27FC236}">
              <a16:creationId xmlns:a16="http://schemas.microsoft.com/office/drawing/2014/main" id="{D5923B74-2CD8-44EF-BD17-413D095BA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0" name="Text Box 7">
          <a:extLst>
            <a:ext uri="{FF2B5EF4-FFF2-40B4-BE49-F238E27FC236}">
              <a16:creationId xmlns:a16="http://schemas.microsoft.com/office/drawing/2014/main" id="{2EBFBCD4-BB05-4C02-8AC6-7B4BF1C52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1" name="Text Box 7">
          <a:extLst>
            <a:ext uri="{FF2B5EF4-FFF2-40B4-BE49-F238E27FC236}">
              <a16:creationId xmlns:a16="http://schemas.microsoft.com/office/drawing/2014/main" id="{51785E8C-C56B-48B9-B30D-52A714C8E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2" name="Text Box 7">
          <a:extLst>
            <a:ext uri="{FF2B5EF4-FFF2-40B4-BE49-F238E27FC236}">
              <a16:creationId xmlns:a16="http://schemas.microsoft.com/office/drawing/2014/main" id="{2C2015BC-AC18-4859-9D72-279CF09A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3" name="Text Box 7">
          <a:extLst>
            <a:ext uri="{FF2B5EF4-FFF2-40B4-BE49-F238E27FC236}">
              <a16:creationId xmlns:a16="http://schemas.microsoft.com/office/drawing/2014/main" id="{CB93A92C-ACF4-4DE9-9262-6C016EF4B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4" name="Text Box 7">
          <a:extLst>
            <a:ext uri="{FF2B5EF4-FFF2-40B4-BE49-F238E27FC236}">
              <a16:creationId xmlns:a16="http://schemas.microsoft.com/office/drawing/2014/main" id="{2CE9CAAA-A80B-4404-88F1-523EF575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5" name="Text Box 7">
          <a:extLst>
            <a:ext uri="{FF2B5EF4-FFF2-40B4-BE49-F238E27FC236}">
              <a16:creationId xmlns:a16="http://schemas.microsoft.com/office/drawing/2014/main" id="{0C92EB2A-2FE4-416D-8C9C-B93C57EEE8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6" name="Text Box 7">
          <a:extLst>
            <a:ext uri="{FF2B5EF4-FFF2-40B4-BE49-F238E27FC236}">
              <a16:creationId xmlns:a16="http://schemas.microsoft.com/office/drawing/2014/main" id="{038C2D6C-0063-47C7-AB7B-F023C54BA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7" name="Text Box 7">
          <a:extLst>
            <a:ext uri="{FF2B5EF4-FFF2-40B4-BE49-F238E27FC236}">
              <a16:creationId xmlns:a16="http://schemas.microsoft.com/office/drawing/2014/main" id="{3B729ACA-1EE0-4514-AC6F-CF458B2B4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8" name="Text Box 7">
          <a:extLst>
            <a:ext uri="{FF2B5EF4-FFF2-40B4-BE49-F238E27FC236}">
              <a16:creationId xmlns:a16="http://schemas.microsoft.com/office/drawing/2014/main" id="{4276E35F-1609-42DF-AB49-31E47A150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19" name="Text Box 7">
          <a:extLst>
            <a:ext uri="{FF2B5EF4-FFF2-40B4-BE49-F238E27FC236}">
              <a16:creationId xmlns:a16="http://schemas.microsoft.com/office/drawing/2014/main" id="{65CC596A-BDA7-4ECC-B2F4-01D8A47E2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0" name="Text Box 7">
          <a:extLst>
            <a:ext uri="{FF2B5EF4-FFF2-40B4-BE49-F238E27FC236}">
              <a16:creationId xmlns:a16="http://schemas.microsoft.com/office/drawing/2014/main" id="{8A6E38AD-BCC0-40D4-991D-CCAE9A78E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1" name="Text Box 7">
          <a:extLst>
            <a:ext uri="{FF2B5EF4-FFF2-40B4-BE49-F238E27FC236}">
              <a16:creationId xmlns:a16="http://schemas.microsoft.com/office/drawing/2014/main" id="{C4D4CE23-1399-4ECD-8CBC-D24D54125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2" name="Text Box 7">
          <a:extLst>
            <a:ext uri="{FF2B5EF4-FFF2-40B4-BE49-F238E27FC236}">
              <a16:creationId xmlns:a16="http://schemas.microsoft.com/office/drawing/2014/main" id="{CC48F934-30ED-4EEF-8F24-C326ED88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3" name="Text Box 7">
          <a:extLst>
            <a:ext uri="{FF2B5EF4-FFF2-40B4-BE49-F238E27FC236}">
              <a16:creationId xmlns:a16="http://schemas.microsoft.com/office/drawing/2014/main" id="{61BC73A0-2A14-4FAF-9CB1-DD9C062E5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4" name="Text Box 7">
          <a:extLst>
            <a:ext uri="{FF2B5EF4-FFF2-40B4-BE49-F238E27FC236}">
              <a16:creationId xmlns:a16="http://schemas.microsoft.com/office/drawing/2014/main" id="{54F8F280-3BD3-483D-BB8B-8338E98A8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5" name="Text Box 7">
          <a:extLst>
            <a:ext uri="{FF2B5EF4-FFF2-40B4-BE49-F238E27FC236}">
              <a16:creationId xmlns:a16="http://schemas.microsoft.com/office/drawing/2014/main" id="{B4AB60DE-A300-4F65-B8D8-4A7874500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6" name="Text Box 7">
          <a:extLst>
            <a:ext uri="{FF2B5EF4-FFF2-40B4-BE49-F238E27FC236}">
              <a16:creationId xmlns:a16="http://schemas.microsoft.com/office/drawing/2014/main" id="{F8352BE3-52CE-46E6-8BC2-44C1AC70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7" name="Text Box 7">
          <a:extLst>
            <a:ext uri="{FF2B5EF4-FFF2-40B4-BE49-F238E27FC236}">
              <a16:creationId xmlns:a16="http://schemas.microsoft.com/office/drawing/2014/main" id="{8C09B8E6-64B3-427D-A54A-55711EC2D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8" name="Text Box 7">
          <a:extLst>
            <a:ext uri="{FF2B5EF4-FFF2-40B4-BE49-F238E27FC236}">
              <a16:creationId xmlns:a16="http://schemas.microsoft.com/office/drawing/2014/main" id="{4C4274B0-E98B-40E7-BDAF-AE49C2850F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29" name="Text Box 7">
          <a:extLst>
            <a:ext uri="{FF2B5EF4-FFF2-40B4-BE49-F238E27FC236}">
              <a16:creationId xmlns:a16="http://schemas.microsoft.com/office/drawing/2014/main" id="{2DAD29B4-D78C-473D-8736-E879118A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0" name="Text Box 7">
          <a:extLst>
            <a:ext uri="{FF2B5EF4-FFF2-40B4-BE49-F238E27FC236}">
              <a16:creationId xmlns:a16="http://schemas.microsoft.com/office/drawing/2014/main" id="{408FF97D-B6D5-4E2C-B23F-BA02B4FBF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1" name="Text Box 7">
          <a:extLst>
            <a:ext uri="{FF2B5EF4-FFF2-40B4-BE49-F238E27FC236}">
              <a16:creationId xmlns:a16="http://schemas.microsoft.com/office/drawing/2014/main" id="{BDE200E9-52F5-447D-BA87-1B006843F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2" name="Text Box 7">
          <a:extLst>
            <a:ext uri="{FF2B5EF4-FFF2-40B4-BE49-F238E27FC236}">
              <a16:creationId xmlns:a16="http://schemas.microsoft.com/office/drawing/2014/main" id="{FCE36483-E0E6-45B5-B2DE-E5E6AAD8E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3" name="Text Box 7">
          <a:extLst>
            <a:ext uri="{FF2B5EF4-FFF2-40B4-BE49-F238E27FC236}">
              <a16:creationId xmlns:a16="http://schemas.microsoft.com/office/drawing/2014/main" id="{858C33CE-3359-4098-818E-8EE865A90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4" name="Text Box 7">
          <a:extLst>
            <a:ext uri="{FF2B5EF4-FFF2-40B4-BE49-F238E27FC236}">
              <a16:creationId xmlns:a16="http://schemas.microsoft.com/office/drawing/2014/main" id="{E28D2DAA-4C8D-4021-A7C1-CABD212C1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5" name="Text Box 7">
          <a:extLst>
            <a:ext uri="{FF2B5EF4-FFF2-40B4-BE49-F238E27FC236}">
              <a16:creationId xmlns:a16="http://schemas.microsoft.com/office/drawing/2014/main" id="{1AE14440-C735-4D78-9A86-95194FC3E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6" name="Text Box 7">
          <a:extLst>
            <a:ext uri="{FF2B5EF4-FFF2-40B4-BE49-F238E27FC236}">
              <a16:creationId xmlns:a16="http://schemas.microsoft.com/office/drawing/2014/main" id="{99FC388F-E11D-4DFE-B2D7-D8A727F77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7" name="Text Box 7">
          <a:extLst>
            <a:ext uri="{FF2B5EF4-FFF2-40B4-BE49-F238E27FC236}">
              <a16:creationId xmlns:a16="http://schemas.microsoft.com/office/drawing/2014/main" id="{68E56C2B-3D0B-40E4-8A72-375D80539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8" name="Text Box 7">
          <a:extLst>
            <a:ext uri="{FF2B5EF4-FFF2-40B4-BE49-F238E27FC236}">
              <a16:creationId xmlns:a16="http://schemas.microsoft.com/office/drawing/2014/main" id="{9C6DEEE8-6BB5-4983-B181-5A518AAD5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39" name="Text Box 7">
          <a:extLst>
            <a:ext uri="{FF2B5EF4-FFF2-40B4-BE49-F238E27FC236}">
              <a16:creationId xmlns:a16="http://schemas.microsoft.com/office/drawing/2014/main" id="{4BCB57F0-5E95-4A32-BBB6-47405D5041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0" name="Text Box 7">
          <a:extLst>
            <a:ext uri="{FF2B5EF4-FFF2-40B4-BE49-F238E27FC236}">
              <a16:creationId xmlns:a16="http://schemas.microsoft.com/office/drawing/2014/main" id="{49846AA3-DF92-47B9-82FF-428CCE078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1" name="Text Box 7">
          <a:extLst>
            <a:ext uri="{FF2B5EF4-FFF2-40B4-BE49-F238E27FC236}">
              <a16:creationId xmlns:a16="http://schemas.microsoft.com/office/drawing/2014/main" id="{08841EA6-E6F6-4340-950E-0D7DFBBFB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2" name="Text Box 7">
          <a:extLst>
            <a:ext uri="{FF2B5EF4-FFF2-40B4-BE49-F238E27FC236}">
              <a16:creationId xmlns:a16="http://schemas.microsoft.com/office/drawing/2014/main" id="{9FF70CC5-2632-480B-BE1E-759583ABA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3" name="Text Box 7">
          <a:extLst>
            <a:ext uri="{FF2B5EF4-FFF2-40B4-BE49-F238E27FC236}">
              <a16:creationId xmlns:a16="http://schemas.microsoft.com/office/drawing/2014/main" id="{E387975B-2142-49F8-88AE-A04E9332A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4" name="Text Box 7">
          <a:extLst>
            <a:ext uri="{FF2B5EF4-FFF2-40B4-BE49-F238E27FC236}">
              <a16:creationId xmlns:a16="http://schemas.microsoft.com/office/drawing/2014/main" id="{71215DB5-EB23-44B9-9C88-E7F1D14604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5" name="Text Box 7">
          <a:extLst>
            <a:ext uri="{FF2B5EF4-FFF2-40B4-BE49-F238E27FC236}">
              <a16:creationId xmlns:a16="http://schemas.microsoft.com/office/drawing/2014/main" id="{26AC9163-7D94-47CE-BF01-3CBEDB8278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6" name="Text Box 7">
          <a:extLst>
            <a:ext uri="{FF2B5EF4-FFF2-40B4-BE49-F238E27FC236}">
              <a16:creationId xmlns:a16="http://schemas.microsoft.com/office/drawing/2014/main" id="{69F5BCB4-28D6-48DE-9485-7DCF81926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7" name="Text Box 7">
          <a:extLst>
            <a:ext uri="{FF2B5EF4-FFF2-40B4-BE49-F238E27FC236}">
              <a16:creationId xmlns:a16="http://schemas.microsoft.com/office/drawing/2014/main" id="{9AC00C52-0059-4728-83CA-DAAE8F5D6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8" name="Text Box 7">
          <a:extLst>
            <a:ext uri="{FF2B5EF4-FFF2-40B4-BE49-F238E27FC236}">
              <a16:creationId xmlns:a16="http://schemas.microsoft.com/office/drawing/2014/main" id="{F54D7434-C7D3-4CF0-BB62-C8B9D87D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49" name="Text Box 7">
          <a:extLst>
            <a:ext uri="{FF2B5EF4-FFF2-40B4-BE49-F238E27FC236}">
              <a16:creationId xmlns:a16="http://schemas.microsoft.com/office/drawing/2014/main" id="{8D36494C-02F4-4FDB-8B97-FA8F816D0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0" name="Text Box 7">
          <a:extLst>
            <a:ext uri="{FF2B5EF4-FFF2-40B4-BE49-F238E27FC236}">
              <a16:creationId xmlns:a16="http://schemas.microsoft.com/office/drawing/2014/main" id="{B8440ACD-1E29-4FA4-98C0-7A6ECDE4D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1" name="Text Box 7">
          <a:extLst>
            <a:ext uri="{FF2B5EF4-FFF2-40B4-BE49-F238E27FC236}">
              <a16:creationId xmlns:a16="http://schemas.microsoft.com/office/drawing/2014/main" id="{0EFCECA5-15C1-4FB0-9D11-D60E51954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2" name="Text Box 7">
          <a:extLst>
            <a:ext uri="{FF2B5EF4-FFF2-40B4-BE49-F238E27FC236}">
              <a16:creationId xmlns:a16="http://schemas.microsoft.com/office/drawing/2014/main" id="{E9857CCA-971D-4862-84D1-015AD2BC7B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3" name="Text Box 7">
          <a:extLst>
            <a:ext uri="{FF2B5EF4-FFF2-40B4-BE49-F238E27FC236}">
              <a16:creationId xmlns:a16="http://schemas.microsoft.com/office/drawing/2014/main" id="{1779FBDB-0294-4AD6-AC12-28B61EB373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4" name="Text Box 7">
          <a:extLst>
            <a:ext uri="{FF2B5EF4-FFF2-40B4-BE49-F238E27FC236}">
              <a16:creationId xmlns:a16="http://schemas.microsoft.com/office/drawing/2014/main" id="{D0D6181B-E266-479A-9900-FF82B9CB6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5" name="Text Box 7">
          <a:extLst>
            <a:ext uri="{FF2B5EF4-FFF2-40B4-BE49-F238E27FC236}">
              <a16:creationId xmlns:a16="http://schemas.microsoft.com/office/drawing/2014/main" id="{CB7A1CC4-69EB-416C-A5BE-89F47B561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6" name="Text Box 7">
          <a:extLst>
            <a:ext uri="{FF2B5EF4-FFF2-40B4-BE49-F238E27FC236}">
              <a16:creationId xmlns:a16="http://schemas.microsoft.com/office/drawing/2014/main" id="{D0DC707F-80EE-4AF6-8E80-E97F0162E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7" name="Text Box 7">
          <a:extLst>
            <a:ext uri="{FF2B5EF4-FFF2-40B4-BE49-F238E27FC236}">
              <a16:creationId xmlns:a16="http://schemas.microsoft.com/office/drawing/2014/main" id="{52452B62-B03D-4F97-A05C-2B32B1BF1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58" name="Text Box 7">
          <a:extLst>
            <a:ext uri="{FF2B5EF4-FFF2-40B4-BE49-F238E27FC236}">
              <a16:creationId xmlns:a16="http://schemas.microsoft.com/office/drawing/2014/main" id="{C4842261-B4A5-4FA6-8539-E8F0E227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0" name="Text Box 7">
          <a:extLst>
            <a:ext uri="{FF2B5EF4-FFF2-40B4-BE49-F238E27FC236}">
              <a16:creationId xmlns:a16="http://schemas.microsoft.com/office/drawing/2014/main" id="{1713D6E4-53C7-45E5-955C-1FFE9707F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1" name="Text Box 7">
          <a:extLst>
            <a:ext uri="{FF2B5EF4-FFF2-40B4-BE49-F238E27FC236}">
              <a16:creationId xmlns:a16="http://schemas.microsoft.com/office/drawing/2014/main" id="{75F8F717-DE7E-4141-84A2-1E2F425AB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2" name="Text Box 7">
          <a:extLst>
            <a:ext uri="{FF2B5EF4-FFF2-40B4-BE49-F238E27FC236}">
              <a16:creationId xmlns:a16="http://schemas.microsoft.com/office/drawing/2014/main" id="{2CC275E6-FCDE-4A89-B8BF-766A23909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3" name="Text Box 7">
          <a:extLst>
            <a:ext uri="{FF2B5EF4-FFF2-40B4-BE49-F238E27FC236}">
              <a16:creationId xmlns:a16="http://schemas.microsoft.com/office/drawing/2014/main" id="{D66268A6-654F-4B5F-A828-B5E576303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4" name="Text Box 7">
          <a:extLst>
            <a:ext uri="{FF2B5EF4-FFF2-40B4-BE49-F238E27FC236}">
              <a16:creationId xmlns:a16="http://schemas.microsoft.com/office/drawing/2014/main" id="{5D1ACA4E-7864-496E-977B-95981654C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5" name="Text Box 7">
          <a:extLst>
            <a:ext uri="{FF2B5EF4-FFF2-40B4-BE49-F238E27FC236}">
              <a16:creationId xmlns:a16="http://schemas.microsoft.com/office/drawing/2014/main" id="{CBEB3D54-FB3F-4C8F-9585-D9C55696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6" name="Text Box 7">
          <a:extLst>
            <a:ext uri="{FF2B5EF4-FFF2-40B4-BE49-F238E27FC236}">
              <a16:creationId xmlns:a16="http://schemas.microsoft.com/office/drawing/2014/main" id="{A2DC2399-A0A7-4FEE-86B3-D15FC5621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7" name="Text Box 7">
          <a:extLst>
            <a:ext uri="{FF2B5EF4-FFF2-40B4-BE49-F238E27FC236}">
              <a16:creationId xmlns:a16="http://schemas.microsoft.com/office/drawing/2014/main" id="{FD8D4763-C866-4956-B98E-EBFEDFC2D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8" name="Text Box 7">
          <a:extLst>
            <a:ext uri="{FF2B5EF4-FFF2-40B4-BE49-F238E27FC236}">
              <a16:creationId xmlns:a16="http://schemas.microsoft.com/office/drawing/2014/main" id="{17E5955D-C639-4D0F-9DB5-637B01882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69" name="Text Box 7">
          <a:extLst>
            <a:ext uri="{FF2B5EF4-FFF2-40B4-BE49-F238E27FC236}">
              <a16:creationId xmlns:a16="http://schemas.microsoft.com/office/drawing/2014/main" id="{D488A909-EC71-488B-876E-84055ED75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0" name="Text Box 7">
          <a:extLst>
            <a:ext uri="{FF2B5EF4-FFF2-40B4-BE49-F238E27FC236}">
              <a16:creationId xmlns:a16="http://schemas.microsoft.com/office/drawing/2014/main" id="{573FC340-C05F-47AD-AE77-CFCB953AB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1" name="Text Box 7">
          <a:extLst>
            <a:ext uri="{FF2B5EF4-FFF2-40B4-BE49-F238E27FC236}">
              <a16:creationId xmlns:a16="http://schemas.microsoft.com/office/drawing/2014/main" id="{EF969484-44BE-432A-A27B-2555FF579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2" name="Text Box 7">
          <a:extLst>
            <a:ext uri="{FF2B5EF4-FFF2-40B4-BE49-F238E27FC236}">
              <a16:creationId xmlns:a16="http://schemas.microsoft.com/office/drawing/2014/main" id="{C07C1C29-D995-4004-9D39-D66AD8AFA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3" name="Text Box 7">
          <a:extLst>
            <a:ext uri="{FF2B5EF4-FFF2-40B4-BE49-F238E27FC236}">
              <a16:creationId xmlns:a16="http://schemas.microsoft.com/office/drawing/2014/main" id="{E18FED43-042B-40DA-8D87-1DFA126110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4" name="Text Box 7">
          <a:extLst>
            <a:ext uri="{FF2B5EF4-FFF2-40B4-BE49-F238E27FC236}">
              <a16:creationId xmlns:a16="http://schemas.microsoft.com/office/drawing/2014/main" id="{44DE0C3C-902E-4175-9B8A-CB4C22362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5" name="Text Box 7">
          <a:extLst>
            <a:ext uri="{FF2B5EF4-FFF2-40B4-BE49-F238E27FC236}">
              <a16:creationId xmlns:a16="http://schemas.microsoft.com/office/drawing/2014/main" id="{4E08DD0E-5835-4BF2-8EB8-0908F16F1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6" name="Text Box 7">
          <a:extLst>
            <a:ext uri="{FF2B5EF4-FFF2-40B4-BE49-F238E27FC236}">
              <a16:creationId xmlns:a16="http://schemas.microsoft.com/office/drawing/2014/main" id="{E3460792-7EBB-404C-99B5-63F2B2955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7" name="Text Box 7">
          <a:extLst>
            <a:ext uri="{FF2B5EF4-FFF2-40B4-BE49-F238E27FC236}">
              <a16:creationId xmlns:a16="http://schemas.microsoft.com/office/drawing/2014/main" id="{850E2431-0853-487E-B253-AF1AEB917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8" name="Text Box 7">
          <a:extLst>
            <a:ext uri="{FF2B5EF4-FFF2-40B4-BE49-F238E27FC236}">
              <a16:creationId xmlns:a16="http://schemas.microsoft.com/office/drawing/2014/main" id="{4E06DA2F-BB83-4B61-8C85-4EBF23673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79" name="Text Box 7">
          <a:extLst>
            <a:ext uri="{FF2B5EF4-FFF2-40B4-BE49-F238E27FC236}">
              <a16:creationId xmlns:a16="http://schemas.microsoft.com/office/drawing/2014/main" id="{2DD55F62-577A-4BDD-AB5E-4AFA5F743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0" name="Text Box 7">
          <a:extLst>
            <a:ext uri="{FF2B5EF4-FFF2-40B4-BE49-F238E27FC236}">
              <a16:creationId xmlns:a16="http://schemas.microsoft.com/office/drawing/2014/main" id="{9F0C5DA2-0EE8-425A-8E21-C29AE911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1" name="Text Box 7">
          <a:extLst>
            <a:ext uri="{FF2B5EF4-FFF2-40B4-BE49-F238E27FC236}">
              <a16:creationId xmlns:a16="http://schemas.microsoft.com/office/drawing/2014/main" id="{64D646F0-6293-42CE-9FF5-FF39BCD02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2" name="Text Box 7">
          <a:extLst>
            <a:ext uri="{FF2B5EF4-FFF2-40B4-BE49-F238E27FC236}">
              <a16:creationId xmlns:a16="http://schemas.microsoft.com/office/drawing/2014/main" id="{2BF25AA7-C935-466B-A5C5-1218A430B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3" name="Text Box 7">
          <a:extLst>
            <a:ext uri="{FF2B5EF4-FFF2-40B4-BE49-F238E27FC236}">
              <a16:creationId xmlns:a16="http://schemas.microsoft.com/office/drawing/2014/main" id="{15DF5F4F-F9FE-42B7-A378-9D4CF546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4" name="Text Box 7">
          <a:extLst>
            <a:ext uri="{FF2B5EF4-FFF2-40B4-BE49-F238E27FC236}">
              <a16:creationId xmlns:a16="http://schemas.microsoft.com/office/drawing/2014/main" id="{57B98079-8DAB-4FF2-8403-B8E301158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5" name="Text Box 7">
          <a:extLst>
            <a:ext uri="{FF2B5EF4-FFF2-40B4-BE49-F238E27FC236}">
              <a16:creationId xmlns:a16="http://schemas.microsoft.com/office/drawing/2014/main" id="{B763BAB9-2D2A-463E-AB03-1B5122DE3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6" name="Text Box 7">
          <a:extLst>
            <a:ext uri="{FF2B5EF4-FFF2-40B4-BE49-F238E27FC236}">
              <a16:creationId xmlns:a16="http://schemas.microsoft.com/office/drawing/2014/main" id="{7BB200EA-5B1D-4070-8728-C85BC7D06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7" name="Text Box 7">
          <a:extLst>
            <a:ext uri="{FF2B5EF4-FFF2-40B4-BE49-F238E27FC236}">
              <a16:creationId xmlns:a16="http://schemas.microsoft.com/office/drawing/2014/main" id="{32E6C0B1-F1B4-44EF-B7D8-49E7158A8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8" name="Text Box 7">
          <a:extLst>
            <a:ext uri="{FF2B5EF4-FFF2-40B4-BE49-F238E27FC236}">
              <a16:creationId xmlns:a16="http://schemas.microsoft.com/office/drawing/2014/main" id="{6479F728-0B30-4FD4-8B7C-B275152A5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89" name="Text Box 7">
          <a:extLst>
            <a:ext uri="{FF2B5EF4-FFF2-40B4-BE49-F238E27FC236}">
              <a16:creationId xmlns:a16="http://schemas.microsoft.com/office/drawing/2014/main" id="{3D0C9147-032E-40B4-AFD4-F30760338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0" name="Text Box 7">
          <a:extLst>
            <a:ext uri="{FF2B5EF4-FFF2-40B4-BE49-F238E27FC236}">
              <a16:creationId xmlns:a16="http://schemas.microsoft.com/office/drawing/2014/main" id="{3421C976-9A8B-442B-99B9-CA91E6613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1" name="Text Box 7">
          <a:extLst>
            <a:ext uri="{FF2B5EF4-FFF2-40B4-BE49-F238E27FC236}">
              <a16:creationId xmlns:a16="http://schemas.microsoft.com/office/drawing/2014/main" id="{4E4E74B8-7744-4125-AD17-47A8CA4CC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2" name="Text Box 7">
          <a:extLst>
            <a:ext uri="{FF2B5EF4-FFF2-40B4-BE49-F238E27FC236}">
              <a16:creationId xmlns:a16="http://schemas.microsoft.com/office/drawing/2014/main" id="{DECC56DC-6185-4446-9BD0-18C683992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3" name="Text Box 7">
          <a:extLst>
            <a:ext uri="{FF2B5EF4-FFF2-40B4-BE49-F238E27FC236}">
              <a16:creationId xmlns:a16="http://schemas.microsoft.com/office/drawing/2014/main" id="{E0CCD102-319C-4571-95AF-079795DB9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4" name="Text Box 7">
          <a:extLst>
            <a:ext uri="{FF2B5EF4-FFF2-40B4-BE49-F238E27FC236}">
              <a16:creationId xmlns:a16="http://schemas.microsoft.com/office/drawing/2014/main" id="{DF20BEBA-C622-4CED-B423-834E9AB69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5" name="Text Box 7">
          <a:extLst>
            <a:ext uri="{FF2B5EF4-FFF2-40B4-BE49-F238E27FC236}">
              <a16:creationId xmlns:a16="http://schemas.microsoft.com/office/drawing/2014/main" id="{02BFF14C-EC6B-4FD9-BE9C-061C445A15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6" name="Text Box 7">
          <a:extLst>
            <a:ext uri="{FF2B5EF4-FFF2-40B4-BE49-F238E27FC236}">
              <a16:creationId xmlns:a16="http://schemas.microsoft.com/office/drawing/2014/main" id="{E31DA730-DFBD-4F84-A744-BA318573A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7" name="Text Box 7">
          <a:extLst>
            <a:ext uri="{FF2B5EF4-FFF2-40B4-BE49-F238E27FC236}">
              <a16:creationId xmlns:a16="http://schemas.microsoft.com/office/drawing/2014/main" id="{5FC866C9-2537-4FAD-BFB9-C3CE4E554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8" name="Text Box 7">
          <a:extLst>
            <a:ext uri="{FF2B5EF4-FFF2-40B4-BE49-F238E27FC236}">
              <a16:creationId xmlns:a16="http://schemas.microsoft.com/office/drawing/2014/main" id="{620B0B42-E587-4BA0-B405-53D2945FE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099" name="Text Box 7">
          <a:extLst>
            <a:ext uri="{FF2B5EF4-FFF2-40B4-BE49-F238E27FC236}">
              <a16:creationId xmlns:a16="http://schemas.microsoft.com/office/drawing/2014/main" id="{C75DB589-9F63-4217-8148-BA68A668E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0" name="Text Box 7">
          <a:extLst>
            <a:ext uri="{FF2B5EF4-FFF2-40B4-BE49-F238E27FC236}">
              <a16:creationId xmlns:a16="http://schemas.microsoft.com/office/drawing/2014/main" id="{19FCAD14-64EB-4B4A-947D-C6743CA5A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1" name="Text Box 7">
          <a:extLst>
            <a:ext uri="{FF2B5EF4-FFF2-40B4-BE49-F238E27FC236}">
              <a16:creationId xmlns:a16="http://schemas.microsoft.com/office/drawing/2014/main" id="{38E381CB-9249-419D-8167-23FAF06B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2" name="Text Box 7">
          <a:extLst>
            <a:ext uri="{FF2B5EF4-FFF2-40B4-BE49-F238E27FC236}">
              <a16:creationId xmlns:a16="http://schemas.microsoft.com/office/drawing/2014/main" id="{18A6ED55-4283-424C-B1CE-895FC32B5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3" name="Text Box 7">
          <a:extLst>
            <a:ext uri="{FF2B5EF4-FFF2-40B4-BE49-F238E27FC236}">
              <a16:creationId xmlns:a16="http://schemas.microsoft.com/office/drawing/2014/main" id="{5BD51E0D-D0A1-49D7-A14C-62A681D9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4" name="Text Box 7">
          <a:extLst>
            <a:ext uri="{FF2B5EF4-FFF2-40B4-BE49-F238E27FC236}">
              <a16:creationId xmlns:a16="http://schemas.microsoft.com/office/drawing/2014/main" id="{72EE5494-3543-40A9-A01D-D02339280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5" name="Text Box 7">
          <a:extLst>
            <a:ext uri="{FF2B5EF4-FFF2-40B4-BE49-F238E27FC236}">
              <a16:creationId xmlns:a16="http://schemas.microsoft.com/office/drawing/2014/main" id="{A373F224-CDB1-4A50-AAAD-FABCC784E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6" name="Text Box 7">
          <a:extLst>
            <a:ext uri="{FF2B5EF4-FFF2-40B4-BE49-F238E27FC236}">
              <a16:creationId xmlns:a16="http://schemas.microsoft.com/office/drawing/2014/main" id="{926A0CFA-D166-42DE-BF8E-13B2A95F3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7" name="Text Box 7">
          <a:extLst>
            <a:ext uri="{FF2B5EF4-FFF2-40B4-BE49-F238E27FC236}">
              <a16:creationId xmlns:a16="http://schemas.microsoft.com/office/drawing/2014/main" id="{824F73EC-9B28-43E5-9D68-35399B6EC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8" name="Text Box 7">
          <a:extLst>
            <a:ext uri="{FF2B5EF4-FFF2-40B4-BE49-F238E27FC236}">
              <a16:creationId xmlns:a16="http://schemas.microsoft.com/office/drawing/2014/main" id="{330772D8-463B-45F9-8A4B-2A854DB52B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09" name="Text Box 7">
          <a:extLst>
            <a:ext uri="{FF2B5EF4-FFF2-40B4-BE49-F238E27FC236}">
              <a16:creationId xmlns:a16="http://schemas.microsoft.com/office/drawing/2014/main" id="{BC99017D-1A6B-4111-A76F-72DD2A498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0" name="Text Box 7">
          <a:extLst>
            <a:ext uri="{FF2B5EF4-FFF2-40B4-BE49-F238E27FC236}">
              <a16:creationId xmlns:a16="http://schemas.microsoft.com/office/drawing/2014/main" id="{8802DE64-FCCB-4D90-9A0A-6E2A87BA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1" name="Text Box 7">
          <a:extLst>
            <a:ext uri="{FF2B5EF4-FFF2-40B4-BE49-F238E27FC236}">
              <a16:creationId xmlns:a16="http://schemas.microsoft.com/office/drawing/2014/main" id="{895D9DCC-0467-4A4A-86BD-0EAA30C7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3" name="Text Box 7">
          <a:extLst>
            <a:ext uri="{FF2B5EF4-FFF2-40B4-BE49-F238E27FC236}">
              <a16:creationId xmlns:a16="http://schemas.microsoft.com/office/drawing/2014/main" id="{EEE49CE8-124C-47CE-B00C-55D36D96A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4" name="Text Box 7">
          <a:extLst>
            <a:ext uri="{FF2B5EF4-FFF2-40B4-BE49-F238E27FC236}">
              <a16:creationId xmlns:a16="http://schemas.microsoft.com/office/drawing/2014/main" id="{858AB5B9-98B2-486F-9CBA-7F629F6822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5" name="Text Box 7">
          <a:extLst>
            <a:ext uri="{FF2B5EF4-FFF2-40B4-BE49-F238E27FC236}">
              <a16:creationId xmlns:a16="http://schemas.microsoft.com/office/drawing/2014/main" id="{07C644C2-4624-4B05-92C9-714382244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6" name="Text Box 7">
          <a:extLst>
            <a:ext uri="{FF2B5EF4-FFF2-40B4-BE49-F238E27FC236}">
              <a16:creationId xmlns:a16="http://schemas.microsoft.com/office/drawing/2014/main" id="{1205BFE2-5145-4F02-B166-B37496894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7" name="Text Box 7">
          <a:extLst>
            <a:ext uri="{FF2B5EF4-FFF2-40B4-BE49-F238E27FC236}">
              <a16:creationId xmlns:a16="http://schemas.microsoft.com/office/drawing/2014/main" id="{1707930D-151F-4FFC-B569-D6A6F6536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8" name="Text Box 7">
          <a:extLst>
            <a:ext uri="{FF2B5EF4-FFF2-40B4-BE49-F238E27FC236}">
              <a16:creationId xmlns:a16="http://schemas.microsoft.com/office/drawing/2014/main" id="{F01C1447-D93A-4539-9FD2-9D4BAB36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19" name="Text Box 7">
          <a:extLst>
            <a:ext uri="{FF2B5EF4-FFF2-40B4-BE49-F238E27FC236}">
              <a16:creationId xmlns:a16="http://schemas.microsoft.com/office/drawing/2014/main" id="{DA0729F3-2DE3-482D-8288-0C2DE21D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0" name="Text Box 7">
          <a:extLst>
            <a:ext uri="{FF2B5EF4-FFF2-40B4-BE49-F238E27FC236}">
              <a16:creationId xmlns:a16="http://schemas.microsoft.com/office/drawing/2014/main" id="{C187B178-EC45-42C2-BAF5-CBEA9FB6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1" name="Text Box 7">
          <a:extLst>
            <a:ext uri="{FF2B5EF4-FFF2-40B4-BE49-F238E27FC236}">
              <a16:creationId xmlns:a16="http://schemas.microsoft.com/office/drawing/2014/main" id="{C12B2256-2A8D-4D5F-96C9-605139D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2" name="Text Box 7">
          <a:extLst>
            <a:ext uri="{FF2B5EF4-FFF2-40B4-BE49-F238E27FC236}">
              <a16:creationId xmlns:a16="http://schemas.microsoft.com/office/drawing/2014/main" id="{5F4DC2D2-280C-4F74-B045-5BC4B3431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3" name="Text Box 7">
          <a:extLst>
            <a:ext uri="{FF2B5EF4-FFF2-40B4-BE49-F238E27FC236}">
              <a16:creationId xmlns:a16="http://schemas.microsoft.com/office/drawing/2014/main" id="{B0234A88-BBA3-456F-937F-26CF9D9D5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4" name="Text Box 7">
          <a:extLst>
            <a:ext uri="{FF2B5EF4-FFF2-40B4-BE49-F238E27FC236}">
              <a16:creationId xmlns:a16="http://schemas.microsoft.com/office/drawing/2014/main" id="{B7C79B4C-0020-4D6C-98FE-C59A1C46D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5" name="Text Box 7">
          <a:extLst>
            <a:ext uri="{FF2B5EF4-FFF2-40B4-BE49-F238E27FC236}">
              <a16:creationId xmlns:a16="http://schemas.microsoft.com/office/drawing/2014/main" id="{A37897DF-88B0-471C-8093-6518ABAD4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6" name="Text Box 7">
          <a:extLst>
            <a:ext uri="{FF2B5EF4-FFF2-40B4-BE49-F238E27FC236}">
              <a16:creationId xmlns:a16="http://schemas.microsoft.com/office/drawing/2014/main" id="{46D0F6CA-F44D-4C40-9AEA-070D41111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7" name="Text Box 7">
          <a:extLst>
            <a:ext uri="{FF2B5EF4-FFF2-40B4-BE49-F238E27FC236}">
              <a16:creationId xmlns:a16="http://schemas.microsoft.com/office/drawing/2014/main" id="{20EB3773-F219-4767-9FA3-4F237450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8" name="Text Box 7">
          <a:extLst>
            <a:ext uri="{FF2B5EF4-FFF2-40B4-BE49-F238E27FC236}">
              <a16:creationId xmlns:a16="http://schemas.microsoft.com/office/drawing/2014/main" id="{4F3CDB69-E22A-4260-BEA4-5DF79C309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29" name="Text Box 7">
          <a:extLst>
            <a:ext uri="{FF2B5EF4-FFF2-40B4-BE49-F238E27FC236}">
              <a16:creationId xmlns:a16="http://schemas.microsoft.com/office/drawing/2014/main" id="{1F05A37A-689C-4937-ACE0-85B2CDE0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0" name="Text Box 7">
          <a:extLst>
            <a:ext uri="{FF2B5EF4-FFF2-40B4-BE49-F238E27FC236}">
              <a16:creationId xmlns:a16="http://schemas.microsoft.com/office/drawing/2014/main" id="{3195D41E-4C58-45EC-84D7-298845263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1" name="Text Box 7">
          <a:extLst>
            <a:ext uri="{FF2B5EF4-FFF2-40B4-BE49-F238E27FC236}">
              <a16:creationId xmlns:a16="http://schemas.microsoft.com/office/drawing/2014/main" id="{1324B2A9-8748-4AC2-9AF8-D9126BFF9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2" name="Text Box 7">
          <a:extLst>
            <a:ext uri="{FF2B5EF4-FFF2-40B4-BE49-F238E27FC236}">
              <a16:creationId xmlns:a16="http://schemas.microsoft.com/office/drawing/2014/main" id="{F2798AD4-7410-441E-888E-D50D894E1D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3" name="Text Box 7">
          <a:extLst>
            <a:ext uri="{FF2B5EF4-FFF2-40B4-BE49-F238E27FC236}">
              <a16:creationId xmlns:a16="http://schemas.microsoft.com/office/drawing/2014/main" id="{73E04BEF-804C-4665-B06E-640429956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4" name="Text Box 7">
          <a:extLst>
            <a:ext uri="{FF2B5EF4-FFF2-40B4-BE49-F238E27FC236}">
              <a16:creationId xmlns:a16="http://schemas.microsoft.com/office/drawing/2014/main" id="{EEAE05B0-A97A-4A4B-922F-9AA8E66C3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5" name="Text Box 7">
          <a:extLst>
            <a:ext uri="{FF2B5EF4-FFF2-40B4-BE49-F238E27FC236}">
              <a16:creationId xmlns:a16="http://schemas.microsoft.com/office/drawing/2014/main" id="{6E3EC3C7-A573-42F1-B217-E2C57DD97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6" name="Text Box 7">
          <a:extLst>
            <a:ext uri="{FF2B5EF4-FFF2-40B4-BE49-F238E27FC236}">
              <a16:creationId xmlns:a16="http://schemas.microsoft.com/office/drawing/2014/main" id="{DABBCDC4-CA9B-4887-987E-40F8E13E2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7" name="Text Box 7">
          <a:extLst>
            <a:ext uri="{FF2B5EF4-FFF2-40B4-BE49-F238E27FC236}">
              <a16:creationId xmlns:a16="http://schemas.microsoft.com/office/drawing/2014/main" id="{8E1CE34A-8579-455E-B147-A6C40EFF7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8" name="Text Box 7">
          <a:extLst>
            <a:ext uri="{FF2B5EF4-FFF2-40B4-BE49-F238E27FC236}">
              <a16:creationId xmlns:a16="http://schemas.microsoft.com/office/drawing/2014/main" id="{1D751087-9420-4B97-9E71-8CB78BC22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39" name="Text Box 7">
          <a:extLst>
            <a:ext uri="{FF2B5EF4-FFF2-40B4-BE49-F238E27FC236}">
              <a16:creationId xmlns:a16="http://schemas.microsoft.com/office/drawing/2014/main" id="{E19AD00C-E677-44A9-8A40-BFE23A096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0" name="Text Box 7">
          <a:extLst>
            <a:ext uri="{FF2B5EF4-FFF2-40B4-BE49-F238E27FC236}">
              <a16:creationId xmlns:a16="http://schemas.microsoft.com/office/drawing/2014/main" id="{38F3396F-F2B7-40B9-A950-AEAAD1EB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1" name="Text Box 7">
          <a:extLst>
            <a:ext uri="{FF2B5EF4-FFF2-40B4-BE49-F238E27FC236}">
              <a16:creationId xmlns:a16="http://schemas.microsoft.com/office/drawing/2014/main" id="{78B38F38-91D4-44E4-A748-151357971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2" name="Text Box 7">
          <a:extLst>
            <a:ext uri="{FF2B5EF4-FFF2-40B4-BE49-F238E27FC236}">
              <a16:creationId xmlns:a16="http://schemas.microsoft.com/office/drawing/2014/main" id="{37B55FFA-44F7-4ECB-A24D-EC5D28EB3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3" name="Text Box 7">
          <a:extLst>
            <a:ext uri="{FF2B5EF4-FFF2-40B4-BE49-F238E27FC236}">
              <a16:creationId xmlns:a16="http://schemas.microsoft.com/office/drawing/2014/main" id="{3C596774-69EC-4EB1-B02A-34F1744D1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4" name="Text Box 7">
          <a:extLst>
            <a:ext uri="{FF2B5EF4-FFF2-40B4-BE49-F238E27FC236}">
              <a16:creationId xmlns:a16="http://schemas.microsoft.com/office/drawing/2014/main" id="{7A6E93E4-AB2A-40AC-A12D-7E87F5711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5" name="Text Box 7">
          <a:extLst>
            <a:ext uri="{FF2B5EF4-FFF2-40B4-BE49-F238E27FC236}">
              <a16:creationId xmlns:a16="http://schemas.microsoft.com/office/drawing/2014/main" id="{93E0C392-35C0-48C3-AB1C-A6AB66D5A3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6" name="Text Box 7">
          <a:extLst>
            <a:ext uri="{FF2B5EF4-FFF2-40B4-BE49-F238E27FC236}">
              <a16:creationId xmlns:a16="http://schemas.microsoft.com/office/drawing/2014/main" id="{4F2C73A4-0C16-4800-B718-3B4E24333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7" name="Text Box 7">
          <a:extLst>
            <a:ext uri="{FF2B5EF4-FFF2-40B4-BE49-F238E27FC236}">
              <a16:creationId xmlns:a16="http://schemas.microsoft.com/office/drawing/2014/main" id="{D6955ABC-D46F-4405-979C-96C69311D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8" name="Text Box 7">
          <a:extLst>
            <a:ext uri="{FF2B5EF4-FFF2-40B4-BE49-F238E27FC236}">
              <a16:creationId xmlns:a16="http://schemas.microsoft.com/office/drawing/2014/main" id="{8DEE08E2-9FFE-4442-99ED-CC3B78E08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49" name="Text Box 7">
          <a:extLst>
            <a:ext uri="{FF2B5EF4-FFF2-40B4-BE49-F238E27FC236}">
              <a16:creationId xmlns:a16="http://schemas.microsoft.com/office/drawing/2014/main" id="{E0BFA11E-D3C6-4B72-BFAB-925B722D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0" name="Text Box 7">
          <a:extLst>
            <a:ext uri="{FF2B5EF4-FFF2-40B4-BE49-F238E27FC236}">
              <a16:creationId xmlns:a16="http://schemas.microsoft.com/office/drawing/2014/main" id="{18EF83EA-3B19-481A-A61D-FD654535B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1" name="Text Box 7">
          <a:extLst>
            <a:ext uri="{FF2B5EF4-FFF2-40B4-BE49-F238E27FC236}">
              <a16:creationId xmlns:a16="http://schemas.microsoft.com/office/drawing/2014/main" id="{FB39BD9D-11D7-43AB-88E8-0DAFF4CAF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2" name="Text Box 7">
          <a:extLst>
            <a:ext uri="{FF2B5EF4-FFF2-40B4-BE49-F238E27FC236}">
              <a16:creationId xmlns:a16="http://schemas.microsoft.com/office/drawing/2014/main" id="{49ED0628-F8FE-4C36-8310-106B0AE08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3" name="Text Box 7">
          <a:extLst>
            <a:ext uri="{FF2B5EF4-FFF2-40B4-BE49-F238E27FC236}">
              <a16:creationId xmlns:a16="http://schemas.microsoft.com/office/drawing/2014/main" id="{34362E0E-1301-432C-A068-5A8B8D91D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4" name="Text Box 7">
          <a:extLst>
            <a:ext uri="{FF2B5EF4-FFF2-40B4-BE49-F238E27FC236}">
              <a16:creationId xmlns:a16="http://schemas.microsoft.com/office/drawing/2014/main" id="{9B20C6C6-899D-4096-8BB4-25590AC19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5" name="Text Box 7">
          <a:extLst>
            <a:ext uri="{FF2B5EF4-FFF2-40B4-BE49-F238E27FC236}">
              <a16:creationId xmlns:a16="http://schemas.microsoft.com/office/drawing/2014/main" id="{57E59569-6B61-4D24-9ADE-548F9BE15F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6" name="Text Box 7">
          <a:extLst>
            <a:ext uri="{FF2B5EF4-FFF2-40B4-BE49-F238E27FC236}">
              <a16:creationId xmlns:a16="http://schemas.microsoft.com/office/drawing/2014/main" id="{866C65AE-3DC6-45B9-9C4F-1A502B6C9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7" name="Text Box 7">
          <a:extLst>
            <a:ext uri="{FF2B5EF4-FFF2-40B4-BE49-F238E27FC236}">
              <a16:creationId xmlns:a16="http://schemas.microsoft.com/office/drawing/2014/main" id="{E01C92E5-A1D6-48F3-9296-0FE49E6BD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8" name="Text Box 7">
          <a:extLst>
            <a:ext uri="{FF2B5EF4-FFF2-40B4-BE49-F238E27FC236}">
              <a16:creationId xmlns:a16="http://schemas.microsoft.com/office/drawing/2014/main" id="{DDA43CB3-1C71-45CF-A6E5-C0DDF805A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59" name="Text Box 7">
          <a:extLst>
            <a:ext uri="{FF2B5EF4-FFF2-40B4-BE49-F238E27FC236}">
              <a16:creationId xmlns:a16="http://schemas.microsoft.com/office/drawing/2014/main" id="{354A72FA-9AEB-4598-89A1-6A2F7DFFE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60" name="Text Box 7">
          <a:extLst>
            <a:ext uri="{FF2B5EF4-FFF2-40B4-BE49-F238E27FC236}">
              <a16:creationId xmlns:a16="http://schemas.microsoft.com/office/drawing/2014/main" id="{FF272105-8257-466B-8953-31D0E380B8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61" name="Text Box 7">
          <a:extLst>
            <a:ext uri="{FF2B5EF4-FFF2-40B4-BE49-F238E27FC236}">
              <a16:creationId xmlns:a16="http://schemas.microsoft.com/office/drawing/2014/main" id="{E22C2F1A-3B2B-4D7D-A314-8ABEE5DDA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62" name="Text Box 7">
          <a:extLst>
            <a:ext uri="{FF2B5EF4-FFF2-40B4-BE49-F238E27FC236}">
              <a16:creationId xmlns:a16="http://schemas.microsoft.com/office/drawing/2014/main" id="{BB38FE0F-4B2B-434F-AED8-A8AD2945D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63" name="Text Box 7">
          <a:extLst>
            <a:ext uri="{FF2B5EF4-FFF2-40B4-BE49-F238E27FC236}">
              <a16:creationId xmlns:a16="http://schemas.microsoft.com/office/drawing/2014/main" id="{4430ECF6-BA1B-4809-9374-14C84DA9D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64" name="Text Box 7">
          <a:extLst>
            <a:ext uri="{FF2B5EF4-FFF2-40B4-BE49-F238E27FC236}">
              <a16:creationId xmlns:a16="http://schemas.microsoft.com/office/drawing/2014/main" id="{322A3FD2-B4E6-400B-905A-7756274C4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69" name="Text Box 7">
          <a:extLst>
            <a:ext uri="{FF2B5EF4-FFF2-40B4-BE49-F238E27FC236}">
              <a16:creationId xmlns:a16="http://schemas.microsoft.com/office/drawing/2014/main" id="{1EB0AEB5-96FC-4CA7-BB38-B9D570715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0" name="Text Box 7">
          <a:extLst>
            <a:ext uri="{FF2B5EF4-FFF2-40B4-BE49-F238E27FC236}">
              <a16:creationId xmlns:a16="http://schemas.microsoft.com/office/drawing/2014/main" id="{C8481567-90C7-4693-B678-9F4AB49ED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1" name="Text Box 7">
          <a:extLst>
            <a:ext uri="{FF2B5EF4-FFF2-40B4-BE49-F238E27FC236}">
              <a16:creationId xmlns:a16="http://schemas.microsoft.com/office/drawing/2014/main" id="{F6116316-6CA6-4D37-A435-1D67A772B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2" name="Text Box 7">
          <a:extLst>
            <a:ext uri="{FF2B5EF4-FFF2-40B4-BE49-F238E27FC236}">
              <a16:creationId xmlns:a16="http://schemas.microsoft.com/office/drawing/2014/main" id="{0A7D3785-C3F4-4C08-8911-135221E9C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3" name="Text Box 7">
          <a:extLst>
            <a:ext uri="{FF2B5EF4-FFF2-40B4-BE49-F238E27FC236}">
              <a16:creationId xmlns:a16="http://schemas.microsoft.com/office/drawing/2014/main" id="{0566609F-6EB5-45F2-AE6F-135EDAF778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4" name="Text Box 7">
          <a:extLst>
            <a:ext uri="{FF2B5EF4-FFF2-40B4-BE49-F238E27FC236}">
              <a16:creationId xmlns:a16="http://schemas.microsoft.com/office/drawing/2014/main" id="{BB86B89C-6262-4602-801A-4391E1E84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5" name="Text Box 7">
          <a:extLst>
            <a:ext uri="{FF2B5EF4-FFF2-40B4-BE49-F238E27FC236}">
              <a16:creationId xmlns:a16="http://schemas.microsoft.com/office/drawing/2014/main" id="{E2F54C8F-8820-4868-8A6A-EC159DA88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6" name="Text Box 7">
          <a:extLst>
            <a:ext uri="{FF2B5EF4-FFF2-40B4-BE49-F238E27FC236}">
              <a16:creationId xmlns:a16="http://schemas.microsoft.com/office/drawing/2014/main" id="{29F2D2B0-608A-47B7-A446-84620C8975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7" name="Text Box 7">
          <a:extLst>
            <a:ext uri="{FF2B5EF4-FFF2-40B4-BE49-F238E27FC236}">
              <a16:creationId xmlns:a16="http://schemas.microsoft.com/office/drawing/2014/main" id="{0B3001F5-0560-4B97-9E88-2DBF4667D8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8" name="Text Box 7">
          <a:extLst>
            <a:ext uri="{FF2B5EF4-FFF2-40B4-BE49-F238E27FC236}">
              <a16:creationId xmlns:a16="http://schemas.microsoft.com/office/drawing/2014/main" id="{ECD14B6A-C139-4DC4-A0E3-567000AF0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79" name="Text Box 7">
          <a:extLst>
            <a:ext uri="{FF2B5EF4-FFF2-40B4-BE49-F238E27FC236}">
              <a16:creationId xmlns:a16="http://schemas.microsoft.com/office/drawing/2014/main" id="{E0FE8A8F-9215-4CE1-856F-90202142B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0" name="Text Box 7">
          <a:extLst>
            <a:ext uri="{FF2B5EF4-FFF2-40B4-BE49-F238E27FC236}">
              <a16:creationId xmlns:a16="http://schemas.microsoft.com/office/drawing/2014/main" id="{44171A9B-E158-4620-805C-40839BE8D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1" name="Text Box 7">
          <a:extLst>
            <a:ext uri="{FF2B5EF4-FFF2-40B4-BE49-F238E27FC236}">
              <a16:creationId xmlns:a16="http://schemas.microsoft.com/office/drawing/2014/main" id="{C7ED5583-DA73-4032-84F1-88B2AD726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2" name="Text Box 7">
          <a:extLst>
            <a:ext uri="{FF2B5EF4-FFF2-40B4-BE49-F238E27FC236}">
              <a16:creationId xmlns:a16="http://schemas.microsoft.com/office/drawing/2014/main" id="{C71FBBC8-58E2-43AF-8536-D8F3A21DF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3" name="Text Box 7">
          <a:extLst>
            <a:ext uri="{FF2B5EF4-FFF2-40B4-BE49-F238E27FC236}">
              <a16:creationId xmlns:a16="http://schemas.microsoft.com/office/drawing/2014/main" id="{E4C46D69-619A-422E-9E86-9ADAE7261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4" name="Text Box 7">
          <a:extLst>
            <a:ext uri="{FF2B5EF4-FFF2-40B4-BE49-F238E27FC236}">
              <a16:creationId xmlns:a16="http://schemas.microsoft.com/office/drawing/2014/main" id="{3B291325-50F0-4BF2-94A0-4F7F26DDC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5" name="Text Box 7">
          <a:extLst>
            <a:ext uri="{FF2B5EF4-FFF2-40B4-BE49-F238E27FC236}">
              <a16:creationId xmlns:a16="http://schemas.microsoft.com/office/drawing/2014/main" id="{09417B7F-DFB6-41C7-8119-148917482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6" name="Text Box 7">
          <a:extLst>
            <a:ext uri="{FF2B5EF4-FFF2-40B4-BE49-F238E27FC236}">
              <a16:creationId xmlns:a16="http://schemas.microsoft.com/office/drawing/2014/main" id="{905E1381-D3C2-40E1-8F54-0D3E63466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7" name="Text Box 7">
          <a:extLst>
            <a:ext uri="{FF2B5EF4-FFF2-40B4-BE49-F238E27FC236}">
              <a16:creationId xmlns:a16="http://schemas.microsoft.com/office/drawing/2014/main" id="{C34C6673-4753-4805-8E43-4CB9DE071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8" name="Text Box 7">
          <a:extLst>
            <a:ext uri="{FF2B5EF4-FFF2-40B4-BE49-F238E27FC236}">
              <a16:creationId xmlns:a16="http://schemas.microsoft.com/office/drawing/2014/main" id="{622ABA86-9063-4D32-BF06-4AD542678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89" name="Text Box 7">
          <a:extLst>
            <a:ext uri="{FF2B5EF4-FFF2-40B4-BE49-F238E27FC236}">
              <a16:creationId xmlns:a16="http://schemas.microsoft.com/office/drawing/2014/main" id="{EB83788A-066D-417A-B9AB-CEDE1EBD03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0" name="Text Box 7">
          <a:extLst>
            <a:ext uri="{FF2B5EF4-FFF2-40B4-BE49-F238E27FC236}">
              <a16:creationId xmlns:a16="http://schemas.microsoft.com/office/drawing/2014/main" id="{6272D5DD-C26B-4DC7-9304-B45FEABD53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1" name="Text Box 7">
          <a:extLst>
            <a:ext uri="{FF2B5EF4-FFF2-40B4-BE49-F238E27FC236}">
              <a16:creationId xmlns:a16="http://schemas.microsoft.com/office/drawing/2014/main" id="{1742CA7B-8C95-4738-8839-A165A1513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2" name="Text Box 7">
          <a:extLst>
            <a:ext uri="{FF2B5EF4-FFF2-40B4-BE49-F238E27FC236}">
              <a16:creationId xmlns:a16="http://schemas.microsoft.com/office/drawing/2014/main" id="{C81DE66B-0D9A-4F3A-AA8B-4D5B4565E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3" name="Text Box 7">
          <a:extLst>
            <a:ext uri="{FF2B5EF4-FFF2-40B4-BE49-F238E27FC236}">
              <a16:creationId xmlns:a16="http://schemas.microsoft.com/office/drawing/2014/main" id="{3E20E864-2E5E-4058-93FF-4791B128A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4" name="Text Box 7">
          <a:extLst>
            <a:ext uri="{FF2B5EF4-FFF2-40B4-BE49-F238E27FC236}">
              <a16:creationId xmlns:a16="http://schemas.microsoft.com/office/drawing/2014/main" id="{5D12263C-1C52-41A4-8DC0-439D06BB6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5" name="Text Box 7">
          <a:extLst>
            <a:ext uri="{FF2B5EF4-FFF2-40B4-BE49-F238E27FC236}">
              <a16:creationId xmlns:a16="http://schemas.microsoft.com/office/drawing/2014/main" id="{0A381CCA-BEE1-4076-BD8B-E1998CFC1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6" name="Text Box 7">
          <a:extLst>
            <a:ext uri="{FF2B5EF4-FFF2-40B4-BE49-F238E27FC236}">
              <a16:creationId xmlns:a16="http://schemas.microsoft.com/office/drawing/2014/main" id="{CB3AE750-C2B6-4D70-894F-7317C9129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7" name="Text Box 7">
          <a:extLst>
            <a:ext uri="{FF2B5EF4-FFF2-40B4-BE49-F238E27FC236}">
              <a16:creationId xmlns:a16="http://schemas.microsoft.com/office/drawing/2014/main" id="{F2FB222E-0438-4560-80E9-17F508DC1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8" name="Text Box 7">
          <a:extLst>
            <a:ext uri="{FF2B5EF4-FFF2-40B4-BE49-F238E27FC236}">
              <a16:creationId xmlns:a16="http://schemas.microsoft.com/office/drawing/2014/main" id="{7E2876F4-45F0-43BB-943D-A8A3E9D29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199" name="Text Box 7">
          <a:extLst>
            <a:ext uri="{FF2B5EF4-FFF2-40B4-BE49-F238E27FC236}">
              <a16:creationId xmlns:a16="http://schemas.microsoft.com/office/drawing/2014/main" id="{B98E8F6C-4F9F-466A-870B-6DA7950EA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0" name="Text Box 7">
          <a:extLst>
            <a:ext uri="{FF2B5EF4-FFF2-40B4-BE49-F238E27FC236}">
              <a16:creationId xmlns:a16="http://schemas.microsoft.com/office/drawing/2014/main" id="{09AA1B59-F5F0-4FF0-97A8-A1107AF40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1" name="Text Box 7">
          <a:extLst>
            <a:ext uri="{FF2B5EF4-FFF2-40B4-BE49-F238E27FC236}">
              <a16:creationId xmlns:a16="http://schemas.microsoft.com/office/drawing/2014/main" id="{01677AB3-0B48-40EA-AD14-AFCF50D0B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2" name="Text Box 7">
          <a:extLst>
            <a:ext uri="{FF2B5EF4-FFF2-40B4-BE49-F238E27FC236}">
              <a16:creationId xmlns:a16="http://schemas.microsoft.com/office/drawing/2014/main" id="{AC86F2F3-B472-4F9F-A011-A4D00F992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3" name="Text Box 7">
          <a:extLst>
            <a:ext uri="{FF2B5EF4-FFF2-40B4-BE49-F238E27FC236}">
              <a16:creationId xmlns:a16="http://schemas.microsoft.com/office/drawing/2014/main" id="{A64DFA5D-7D3B-4B10-840B-B21D650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4" name="Text Box 7">
          <a:extLst>
            <a:ext uri="{FF2B5EF4-FFF2-40B4-BE49-F238E27FC236}">
              <a16:creationId xmlns:a16="http://schemas.microsoft.com/office/drawing/2014/main" id="{08810A77-0EF6-4D23-A85D-FA1EF8D725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5" name="Text Box 7">
          <a:extLst>
            <a:ext uri="{FF2B5EF4-FFF2-40B4-BE49-F238E27FC236}">
              <a16:creationId xmlns:a16="http://schemas.microsoft.com/office/drawing/2014/main" id="{3CF4494B-B2F2-4F82-B9D3-2B0B88F8F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6" name="Text Box 7">
          <a:extLst>
            <a:ext uri="{FF2B5EF4-FFF2-40B4-BE49-F238E27FC236}">
              <a16:creationId xmlns:a16="http://schemas.microsoft.com/office/drawing/2014/main" id="{DAFC372F-70EE-43DA-82D6-4379FCBC1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7" name="Text Box 7">
          <a:extLst>
            <a:ext uri="{FF2B5EF4-FFF2-40B4-BE49-F238E27FC236}">
              <a16:creationId xmlns:a16="http://schemas.microsoft.com/office/drawing/2014/main" id="{8022BC0A-00C0-4288-A616-817B9FD26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8" name="Text Box 7">
          <a:extLst>
            <a:ext uri="{FF2B5EF4-FFF2-40B4-BE49-F238E27FC236}">
              <a16:creationId xmlns:a16="http://schemas.microsoft.com/office/drawing/2014/main" id="{ADF4B7BF-F85B-4718-8F2B-9B2E2DF288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09" name="Text Box 7">
          <a:extLst>
            <a:ext uri="{FF2B5EF4-FFF2-40B4-BE49-F238E27FC236}">
              <a16:creationId xmlns:a16="http://schemas.microsoft.com/office/drawing/2014/main" id="{6655D94E-B964-4760-8F8F-86C45AF7F8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0" name="Text Box 7">
          <a:extLst>
            <a:ext uri="{FF2B5EF4-FFF2-40B4-BE49-F238E27FC236}">
              <a16:creationId xmlns:a16="http://schemas.microsoft.com/office/drawing/2014/main" id="{1DC05A10-862F-436C-BE63-621F6442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1" name="Text Box 7">
          <a:extLst>
            <a:ext uri="{FF2B5EF4-FFF2-40B4-BE49-F238E27FC236}">
              <a16:creationId xmlns:a16="http://schemas.microsoft.com/office/drawing/2014/main" id="{D2E88A62-CE75-4F91-B762-A91A03572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2" name="Text Box 7">
          <a:extLst>
            <a:ext uri="{FF2B5EF4-FFF2-40B4-BE49-F238E27FC236}">
              <a16:creationId xmlns:a16="http://schemas.microsoft.com/office/drawing/2014/main" id="{54616A09-D601-4BA1-BEF9-CD4232C0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3" name="Text Box 7">
          <a:extLst>
            <a:ext uri="{FF2B5EF4-FFF2-40B4-BE49-F238E27FC236}">
              <a16:creationId xmlns:a16="http://schemas.microsoft.com/office/drawing/2014/main" id="{97286EB8-1099-45B6-8C4C-C3AE4C900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4" name="Text Box 7">
          <a:extLst>
            <a:ext uri="{FF2B5EF4-FFF2-40B4-BE49-F238E27FC236}">
              <a16:creationId xmlns:a16="http://schemas.microsoft.com/office/drawing/2014/main" id="{AB9A334F-F520-46F0-B8D1-AC86D17EE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5" name="Text Box 7">
          <a:extLst>
            <a:ext uri="{FF2B5EF4-FFF2-40B4-BE49-F238E27FC236}">
              <a16:creationId xmlns:a16="http://schemas.microsoft.com/office/drawing/2014/main" id="{687F32D5-4AA6-4616-A870-8576D0BC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6" name="Text Box 7">
          <a:extLst>
            <a:ext uri="{FF2B5EF4-FFF2-40B4-BE49-F238E27FC236}">
              <a16:creationId xmlns:a16="http://schemas.microsoft.com/office/drawing/2014/main" id="{885C6557-D940-462A-9B90-7640A1843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7" name="Text Box 7">
          <a:extLst>
            <a:ext uri="{FF2B5EF4-FFF2-40B4-BE49-F238E27FC236}">
              <a16:creationId xmlns:a16="http://schemas.microsoft.com/office/drawing/2014/main" id="{2C43D944-9765-410C-8BB4-DF506EB1D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8" name="Text Box 7">
          <a:extLst>
            <a:ext uri="{FF2B5EF4-FFF2-40B4-BE49-F238E27FC236}">
              <a16:creationId xmlns:a16="http://schemas.microsoft.com/office/drawing/2014/main" id="{89FC80FB-3246-4975-B13F-F2937D7A5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19" name="Text Box 7">
          <a:extLst>
            <a:ext uri="{FF2B5EF4-FFF2-40B4-BE49-F238E27FC236}">
              <a16:creationId xmlns:a16="http://schemas.microsoft.com/office/drawing/2014/main" id="{CBC4C2EC-10F8-464F-BA1E-BB800BEA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0" name="Text Box 7">
          <a:extLst>
            <a:ext uri="{FF2B5EF4-FFF2-40B4-BE49-F238E27FC236}">
              <a16:creationId xmlns:a16="http://schemas.microsoft.com/office/drawing/2014/main" id="{E930A69F-7B3C-464C-9060-960C103039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1" name="Text Box 7">
          <a:extLst>
            <a:ext uri="{FF2B5EF4-FFF2-40B4-BE49-F238E27FC236}">
              <a16:creationId xmlns:a16="http://schemas.microsoft.com/office/drawing/2014/main" id="{3D0C45B7-445C-4BC5-85F4-BDD08673D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2" name="Text Box 7">
          <a:extLst>
            <a:ext uri="{FF2B5EF4-FFF2-40B4-BE49-F238E27FC236}">
              <a16:creationId xmlns:a16="http://schemas.microsoft.com/office/drawing/2014/main" id="{D35E9807-3DF3-45FA-A90A-AFFF1C99F7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3" name="Text Box 7">
          <a:extLst>
            <a:ext uri="{FF2B5EF4-FFF2-40B4-BE49-F238E27FC236}">
              <a16:creationId xmlns:a16="http://schemas.microsoft.com/office/drawing/2014/main" id="{44E68069-95D9-49CB-AB59-5293A9CEC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4" name="Text Box 7">
          <a:extLst>
            <a:ext uri="{FF2B5EF4-FFF2-40B4-BE49-F238E27FC236}">
              <a16:creationId xmlns:a16="http://schemas.microsoft.com/office/drawing/2014/main" id="{8080100C-D675-436A-98B0-6F81CEA45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5" name="Text Box 7">
          <a:extLst>
            <a:ext uri="{FF2B5EF4-FFF2-40B4-BE49-F238E27FC236}">
              <a16:creationId xmlns:a16="http://schemas.microsoft.com/office/drawing/2014/main" id="{2D3F59C2-E13E-4D6A-AA1F-755C0EF82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6" name="Text Box 7">
          <a:extLst>
            <a:ext uri="{FF2B5EF4-FFF2-40B4-BE49-F238E27FC236}">
              <a16:creationId xmlns:a16="http://schemas.microsoft.com/office/drawing/2014/main" id="{2ACDB063-F3F1-49C3-9BB0-1489353FF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7" name="Text Box 7">
          <a:extLst>
            <a:ext uri="{FF2B5EF4-FFF2-40B4-BE49-F238E27FC236}">
              <a16:creationId xmlns:a16="http://schemas.microsoft.com/office/drawing/2014/main" id="{AF02FD51-E7B7-49B1-91F9-07C205568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8" name="Text Box 7">
          <a:extLst>
            <a:ext uri="{FF2B5EF4-FFF2-40B4-BE49-F238E27FC236}">
              <a16:creationId xmlns:a16="http://schemas.microsoft.com/office/drawing/2014/main" id="{2F2925C8-16CE-4061-9641-58C94EA4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29" name="Text Box 7">
          <a:extLst>
            <a:ext uri="{FF2B5EF4-FFF2-40B4-BE49-F238E27FC236}">
              <a16:creationId xmlns:a16="http://schemas.microsoft.com/office/drawing/2014/main" id="{D74EED61-0651-4AA4-AAC4-AD5A7AD7C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0" name="Text Box 7">
          <a:extLst>
            <a:ext uri="{FF2B5EF4-FFF2-40B4-BE49-F238E27FC236}">
              <a16:creationId xmlns:a16="http://schemas.microsoft.com/office/drawing/2014/main" id="{959344E9-A12A-460E-8B4F-E721D0F19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1" name="Text Box 7">
          <a:extLst>
            <a:ext uri="{FF2B5EF4-FFF2-40B4-BE49-F238E27FC236}">
              <a16:creationId xmlns:a16="http://schemas.microsoft.com/office/drawing/2014/main" id="{DC6878D6-86BB-4D24-BAC3-5B1F87D4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2" name="Text Box 7">
          <a:extLst>
            <a:ext uri="{FF2B5EF4-FFF2-40B4-BE49-F238E27FC236}">
              <a16:creationId xmlns:a16="http://schemas.microsoft.com/office/drawing/2014/main" id="{604086AB-D1FF-4900-B782-F62BFF5B8C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3" name="Text Box 7">
          <a:extLst>
            <a:ext uri="{FF2B5EF4-FFF2-40B4-BE49-F238E27FC236}">
              <a16:creationId xmlns:a16="http://schemas.microsoft.com/office/drawing/2014/main" id="{6D7EAA37-87B9-41C1-83E1-6B93A2191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4" name="Text Box 7">
          <a:extLst>
            <a:ext uri="{FF2B5EF4-FFF2-40B4-BE49-F238E27FC236}">
              <a16:creationId xmlns:a16="http://schemas.microsoft.com/office/drawing/2014/main" id="{E5AA3B2D-33D3-4CEA-B44A-7F521577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5" name="Text Box 7">
          <a:extLst>
            <a:ext uri="{FF2B5EF4-FFF2-40B4-BE49-F238E27FC236}">
              <a16:creationId xmlns:a16="http://schemas.microsoft.com/office/drawing/2014/main" id="{B1E76E25-3F81-4615-ACC6-706C930C1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6" name="Text Box 7">
          <a:extLst>
            <a:ext uri="{FF2B5EF4-FFF2-40B4-BE49-F238E27FC236}">
              <a16:creationId xmlns:a16="http://schemas.microsoft.com/office/drawing/2014/main" id="{E9EEAF1B-8653-4EEA-AB7A-FA95B65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7" name="Text Box 7">
          <a:extLst>
            <a:ext uri="{FF2B5EF4-FFF2-40B4-BE49-F238E27FC236}">
              <a16:creationId xmlns:a16="http://schemas.microsoft.com/office/drawing/2014/main" id="{B7C4227F-579E-4521-A0C3-40F58302D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8" name="Text Box 7">
          <a:extLst>
            <a:ext uri="{FF2B5EF4-FFF2-40B4-BE49-F238E27FC236}">
              <a16:creationId xmlns:a16="http://schemas.microsoft.com/office/drawing/2014/main" id="{F5FE044A-45E0-4825-A16F-CAB24803CC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39" name="Text Box 7">
          <a:extLst>
            <a:ext uri="{FF2B5EF4-FFF2-40B4-BE49-F238E27FC236}">
              <a16:creationId xmlns:a16="http://schemas.microsoft.com/office/drawing/2014/main" id="{3C13E6F6-EB91-441E-9A5E-8CD338AC7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0" name="Text Box 7">
          <a:extLst>
            <a:ext uri="{FF2B5EF4-FFF2-40B4-BE49-F238E27FC236}">
              <a16:creationId xmlns:a16="http://schemas.microsoft.com/office/drawing/2014/main" id="{71BA3761-64D6-4113-A8E1-C8C250866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1" name="Text Box 7">
          <a:extLst>
            <a:ext uri="{FF2B5EF4-FFF2-40B4-BE49-F238E27FC236}">
              <a16:creationId xmlns:a16="http://schemas.microsoft.com/office/drawing/2014/main" id="{7BB7BC89-F687-446C-83B1-B17AA80DAB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2" name="Text Box 7">
          <a:extLst>
            <a:ext uri="{FF2B5EF4-FFF2-40B4-BE49-F238E27FC236}">
              <a16:creationId xmlns:a16="http://schemas.microsoft.com/office/drawing/2014/main" id="{76A80E3A-D4F7-487C-8D57-5D3C89E39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3" name="Text Box 7">
          <a:extLst>
            <a:ext uri="{FF2B5EF4-FFF2-40B4-BE49-F238E27FC236}">
              <a16:creationId xmlns:a16="http://schemas.microsoft.com/office/drawing/2014/main" id="{681545BD-7665-4506-BCD9-C66846FCA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4" name="Text Box 7">
          <a:extLst>
            <a:ext uri="{FF2B5EF4-FFF2-40B4-BE49-F238E27FC236}">
              <a16:creationId xmlns:a16="http://schemas.microsoft.com/office/drawing/2014/main" id="{F2DA27C7-D4C8-4F4A-884B-FDDB3D786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5" name="Text Box 7">
          <a:extLst>
            <a:ext uri="{FF2B5EF4-FFF2-40B4-BE49-F238E27FC236}">
              <a16:creationId xmlns:a16="http://schemas.microsoft.com/office/drawing/2014/main" id="{A3337F23-7193-461B-9D2D-12ACE80A2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6" name="Text Box 7">
          <a:extLst>
            <a:ext uri="{FF2B5EF4-FFF2-40B4-BE49-F238E27FC236}">
              <a16:creationId xmlns:a16="http://schemas.microsoft.com/office/drawing/2014/main" id="{8CB2E4E1-4807-41E8-AACF-D66770FEA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7" name="Text Box 7">
          <a:extLst>
            <a:ext uri="{FF2B5EF4-FFF2-40B4-BE49-F238E27FC236}">
              <a16:creationId xmlns:a16="http://schemas.microsoft.com/office/drawing/2014/main" id="{98C51A9F-6172-464E-9E72-9A28FB41B2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8" name="Text Box 7">
          <a:extLst>
            <a:ext uri="{FF2B5EF4-FFF2-40B4-BE49-F238E27FC236}">
              <a16:creationId xmlns:a16="http://schemas.microsoft.com/office/drawing/2014/main" id="{C0A454A7-77D2-4081-973F-21FA9D99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49" name="Text Box 7">
          <a:extLst>
            <a:ext uri="{FF2B5EF4-FFF2-40B4-BE49-F238E27FC236}">
              <a16:creationId xmlns:a16="http://schemas.microsoft.com/office/drawing/2014/main" id="{B0789188-1EEC-4731-B10A-ACE7AE196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0" name="Text Box 7">
          <a:extLst>
            <a:ext uri="{FF2B5EF4-FFF2-40B4-BE49-F238E27FC236}">
              <a16:creationId xmlns:a16="http://schemas.microsoft.com/office/drawing/2014/main" id="{1A32E02E-2A60-4046-B36C-B8A1ACA940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1" name="Text Box 7">
          <a:extLst>
            <a:ext uri="{FF2B5EF4-FFF2-40B4-BE49-F238E27FC236}">
              <a16:creationId xmlns:a16="http://schemas.microsoft.com/office/drawing/2014/main" id="{89C13A4D-8D5F-47E4-862C-C9695A50E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2" name="Text Box 7">
          <a:extLst>
            <a:ext uri="{FF2B5EF4-FFF2-40B4-BE49-F238E27FC236}">
              <a16:creationId xmlns:a16="http://schemas.microsoft.com/office/drawing/2014/main" id="{DE4C563E-9EFA-4633-8CD2-AFD4B9847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3" name="Text Box 7">
          <a:extLst>
            <a:ext uri="{FF2B5EF4-FFF2-40B4-BE49-F238E27FC236}">
              <a16:creationId xmlns:a16="http://schemas.microsoft.com/office/drawing/2014/main" id="{240CFD7B-9DCC-4867-8CD1-27E8AB6991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4" name="Text Box 7">
          <a:extLst>
            <a:ext uri="{FF2B5EF4-FFF2-40B4-BE49-F238E27FC236}">
              <a16:creationId xmlns:a16="http://schemas.microsoft.com/office/drawing/2014/main" id="{AA7B452A-010F-4C3E-8309-3C087C3021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5" name="Text Box 7">
          <a:extLst>
            <a:ext uri="{FF2B5EF4-FFF2-40B4-BE49-F238E27FC236}">
              <a16:creationId xmlns:a16="http://schemas.microsoft.com/office/drawing/2014/main" id="{D0B8E929-79FD-4BE0-9EBC-DC528C335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6" name="Text Box 7">
          <a:extLst>
            <a:ext uri="{FF2B5EF4-FFF2-40B4-BE49-F238E27FC236}">
              <a16:creationId xmlns:a16="http://schemas.microsoft.com/office/drawing/2014/main" id="{84A31E57-D29B-4186-B927-C83AF4EDE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7" name="Text Box 7">
          <a:extLst>
            <a:ext uri="{FF2B5EF4-FFF2-40B4-BE49-F238E27FC236}">
              <a16:creationId xmlns:a16="http://schemas.microsoft.com/office/drawing/2014/main" id="{552F679F-4C78-40AD-A7A2-9080BA3F2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8" name="Text Box 7">
          <a:extLst>
            <a:ext uri="{FF2B5EF4-FFF2-40B4-BE49-F238E27FC236}">
              <a16:creationId xmlns:a16="http://schemas.microsoft.com/office/drawing/2014/main" id="{F643712E-4B07-4C75-A9A7-0A51D3A97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59" name="Text Box 7">
          <a:extLst>
            <a:ext uri="{FF2B5EF4-FFF2-40B4-BE49-F238E27FC236}">
              <a16:creationId xmlns:a16="http://schemas.microsoft.com/office/drawing/2014/main" id="{BFE50FDA-AA4D-4C8E-83F9-8590CF613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0" name="Text Box 7">
          <a:extLst>
            <a:ext uri="{FF2B5EF4-FFF2-40B4-BE49-F238E27FC236}">
              <a16:creationId xmlns:a16="http://schemas.microsoft.com/office/drawing/2014/main" id="{FA94D6F8-E2C7-418F-906D-B60EDC00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1" name="Text Box 7">
          <a:extLst>
            <a:ext uri="{FF2B5EF4-FFF2-40B4-BE49-F238E27FC236}">
              <a16:creationId xmlns:a16="http://schemas.microsoft.com/office/drawing/2014/main" id="{8B0D2C94-315A-439A-A216-B7C68C6DB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2" name="Text Box 7">
          <a:extLst>
            <a:ext uri="{FF2B5EF4-FFF2-40B4-BE49-F238E27FC236}">
              <a16:creationId xmlns:a16="http://schemas.microsoft.com/office/drawing/2014/main" id="{79585A1D-E11A-4B5E-AAA9-730CFB7B43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3" name="Text Box 7">
          <a:extLst>
            <a:ext uri="{FF2B5EF4-FFF2-40B4-BE49-F238E27FC236}">
              <a16:creationId xmlns:a16="http://schemas.microsoft.com/office/drawing/2014/main" id="{68EF7F98-6413-44BF-A59E-0246483BB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4" name="Text Box 7">
          <a:extLst>
            <a:ext uri="{FF2B5EF4-FFF2-40B4-BE49-F238E27FC236}">
              <a16:creationId xmlns:a16="http://schemas.microsoft.com/office/drawing/2014/main" id="{EFFCAAB6-EA07-422C-B143-98BA486DB6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5" name="Text Box 7">
          <a:extLst>
            <a:ext uri="{FF2B5EF4-FFF2-40B4-BE49-F238E27FC236}">
              <a16:creationId xmlns:a16="http://schemas.microsoft.com/office/drawing/2014/main" id="{6C25F92C-8EE2-4373-9426-EC0A0145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6" name="Text Box 7">
          <a:extLst>
            <a:ext uri="{FF2B5EF4-FFF2-40B4-BE49-F238E27FC236}">
              <a16:creationId xmlns:a16="http://schemas.microsoft.com/office/drawing/2014/main" id="{B3971A70-10C9-4541-A780-37C9CEBA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7" name="Text Box 7">
          <a:extLst>
            <a:ext uri="{FF2B5EF4-FFF2-40B4-BE49-F238E27FC236}">
              <a16:creationId xmlns:a16="http://schemas.microsoft.com/office/drawing/2014/main" id="{A10CCFEE-17DA-41D4-9A78-6357B870B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8" name="Text Box 7">
          <a:extLst>
            <a:ext uri="{FF2B5EF4-FFF2-40B4-BE49-F238E27FC236}">
              <a16:creationId xmlns:a16="http://schemas.microsoft.com/office/drawing/2014/main" id="{C0E444BD-EF29-4A40-82F9-D9813E806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69" name="Text Box 7">
          <a:extLst>
            <a:ext uri="{FF2B5EF4-FFF2-40B4-BE49-F238E27FC236}">
              <a16:creationId xmlns:a16="http://schemas.microsoft.com/office/drawing/2014/main" id="{6F172B45-B46C-4FA9-81C5-DBF076CC2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0" name="Text Box 7">
          <a:extLst>
            <a:ext uri="{FF2B5EF4-FFF2-40B4-BE49-F238E27FC236}">
              <a16:creationId xmlns:a16="http://schemas.microsoft.com/office/drawing/2014/main" id="{1D12D82E-4229-4D3D-92B3-583AC75AA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1" name="Text Box 7">
          <a:extLst>
            <a:ext uri="{FF2B5EF4-FFF2-40B4-BE49-F238E27FC236}">
              <a16:creationId xmlns:a16="http://schemas.microsoft.com/office/drawing/2014/main" id="{7891F981-B15A-46A6-9CE9-5F769709A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2" name="Text Box 7">
          <a:extLst>
            <a:ext uri="{FF2B5EF4-FFF2-40B4-BE49-F238E27FC236}">
              <a16:creationId xmlns:a16="http://schemas.microsoft.com/office/drawing/2014/main" id="{160413DB-8E7F-4F07-9993-FDF041C64D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3" name="Text Box 7">
          <a:extLst>
            <a:ext uri="{FF2B5EF4-FFF2-40B4-BE49-F238E27FC236}">
              <a16:creationId xmlns:a16="http://schemas.microsoft.com/office/drawing/2014/main" id="{8663DD1B-9E20-4214-9F31-E5B064ED6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4" name="Text Box 7">
          <a:extLst>
            <a:ext uri="{FF2B5EF4-FFF2-40B4-BE49-F238E27FC236}">
              <a16:creationId xmlns:a16="http://schemas.microsoft.com/office/drawing/2014/main" id="{ED439DB7-C59E-4639-B75E-944D6DFDA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5" name="Text Box 7">
          <a:extLst>
            <a:ext uri="{FF2B5EF4-FFF2-40B4-BE49-F238E27FC236}">
              <a16:creationId xmlns:a16="http://schemas.microsoft.com/office/drawing/2014/main" id="{BAA3659F-35E9-443E-B3D7-DCF416B92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6" name="Text Box 7">
          <a:extLst>
            <a:ext uri="{FF2B5EF4-FFF2-40B4-BE49-F238E27FC236}">
              <a16:creationId xmlns:a16="http://schemas.microsoft.com/office/drawing/2014/main" id="{4D848DD8-A5ED-4397-8645-C233E08B5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7" name="Text Box 7">
          <a:extLst>
            <a:ext uri="{FF2B5EF4-FFF2-40B4-BE49-F238E27FC236}">
              <a16:creationId xmlns:a16="http://schemas.microsoft.com/office/drawing/2014/main" id="{62ECD347-C25C-4A9F-B131-B8F4FD4A22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8" name="Text Box 7">
          <a:extLst>
            <a:ext uri="{FF2B5EF4-FFF2-40B4-BE49-F238E27FC236}">
              <a16:creationId xmlns:a16="http://schemas.microsoft.com/office/drawing/2014/main" id="{7E214FDC-E330-4A5A-ACF7-345D04FEC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79" name="Text Box 7">
          <a:extLst>
            <a:ext uri="{FF2B5EF4-FFF2-40B4-BE49-F238E27FC236}">
              <a16:creationId xmlns:a16="http://schemas.microsoft.com/office/drawing/2014/main" id="{3A95E28B-5CB6-4E1E-AAE3-B353725FA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0" name="Text Box 7">
          <a:extLst>
            <a:ext uri="{FF2B5EF4-FFF2-40B4-BE49-F238E27FC236}">
              <a16:creationId xmlns:a16="http://schemas.microsoft.com/office/drawing/2014/main" id="{39764210-C7F2-4C52-A756-DA0148BC9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1" name="Text Box 7">
          <a:extLst>
            <a:ext uri="{FF2B5EF4-FFF2-40B4-BE49-F238E27FC236}">
              <a16:creationId xmlns:a16="http://schemas.microsoft.com/office/drawing/2014/main" id="{80A4E635-9D2E-4523-BDC6-9136439F9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2" name="Text Box 7">
          <a:extLst>
            <a:ext uri="{FF2B5EF4-FFF2-40B4-BE49-F238E27FC236}">
              <a16:creationId xmlns:a16="http://schemas.microsoft.com/office/drawing/2014/main" id="{7B82FD56-65D5-4D5A-892D-AEF3C4698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3" name="Text Box 7">
          <a:extLst>
            <a:ext uri="{FF2B5EF4-FFF2-40B4-BE49-F238E27FC236}">
              <a16:creationId xmlns:a16="http://schemas.microsoft.com/office/drawing/2014/main" id="{6C534D16-D610-49F2-AFD3-92C93B3F62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4" name="Text Box 7">
          <a:extLst>
            <a:ext uri="{FF2B5EF4-FFF2-40B4-BE49-F238E27FC236}">
              <a16:creationId xmlns:a16="http://schemas.microsoft.com/office/drawing/2014/main" id="{630F038C-0F4F-47C9-B4D0-30F8292EE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5" name="Text Box 7">
          <a:extLst>
            <a:ext uri="{FF2B5EF4-FFF2-40B4-BE49-F238E27FC236}">
              <a16:creationId xmlns:a16="http://schemas.microsoft.com/office/drawing/2014/main" id="{74E5A515-361B-4313-9F4A-70DD9F3E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6" name="Text Box 7">
          <a:extLst>
            <a:ext uri="{FF2B5EF4-FFF2-40B4-BE49-F238E27FC236}">
              <a16:creationId xmlns:a16="http://schemas.microsoft.com/office/drawing/2014/main" id="{0E9DC2A9-A16C-4A85-96CD-BDD1F63B6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7" name="Text Box 7">
          <a:extLst>
            <a:ext uri="{FF2B5EF4-FFF2-40B4-BE49-F238E27FC236}">
              <a16:creationId xmlns:a16="http://schemas.microsoft.com/office/drawing/2014/main" id="{DA61C5A5-C5B2-400B-A193-E4A140B7A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8" name="Text Box 7">
          <a:extLst>
            <a:ext uri="{FF2B5EF4-FFF2-40B4-BE49-F238E27FC236}">
              <a16:creationId xmlns:a16="http://schemas.microsoft.com/office/drawing/2014/main" id="{3C971EB7-D21B-4FC6-9AB7-1EE225C32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89" name="Text Box 7">
          <a:extLst>
            <a:ext uri="{FF2B5EF4-FFF2-40B4-BE49-F238E27FC236}">
              <a16:creationId xmlns:a16="http://schemas.microsoft.com/office/drawing/2014/main" id="{3B448246-C2E2-48DD-9113-A372155A21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0" name="Text Box 7">
          <a:extLst>
            <a:ext uri="{FF2B5EF4-FFF2-40B4-BE49-F238E27FC236}">
              <a16:creationId xmlns:a16="http://schemas.microsoft.com/office/drawing/2014/main" id="{17AE0351-5BAE-44E6-84FE-4D5C9B3A5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1" name="Text Box 7">
          <a:extLst>
            <a:ext uri="{FF2B5EF4-FFF2-40B4-BE49-F238E27FC236}">
              <a16:creationId xmlns:a16="http://schemas.microsoft.com/office/drawing/2014/main" id="{8FA44BC4-8CA9-4630-8221-8B5BE2793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2" name="Text Box 7">
          <a:extLst>
            <a:ext uri="{FF2B5EF4-FFF2-40B4-BE49-F238E27FC236}">
              <a16:creationId xmlns:a16="http://schemas.microsoft.com/office/drawing/2014/main" id="{D9C80F55-FA2F-49D0-92DF-F439CA5632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3" name="Text Box 7">
          <a:extLst>
            <a:ext uri="{FF2B5EF4-FFF2-40B4-BE49-F238E27FC236}">
              <a16:creationId xmlns:a16="http://schemas.microsoft.com/office/drawing/2014/main" id="{0967F34F-E671-4EE9-ADDC-E4FEACD79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4" name="Text Box 7">
          <a:extLst>
            <a:ext uri="{FF2B5EF4-FFF2-40B4-BE49-F238E27FC236}">
              <a16:creationId xmlns:a16="http://schemas.microsoft.com/office/drawing/2014/main" id="{5F347EFD-5EF9-4006-A822-4BFA2A87D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5" name="Text Box 7">
          <a:extLst>
            <a:ext uri="{FF2B5EF4-FFF2-40B4-BE49-F238E27FC236}">
              <a16:creationId xmlns:a16="http://schemas.microsoft.com/office/drawing/2014/main" id="{C699488D-F1F1-4C2C-9C51-007BCF97B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6" name="Text Box 7">
          <a:extLst>
            <a:ext uri="{FF2B5EF4-FFF2-40B4-BE49-F238E27FC236}">
              <a16:creationId xmlns:a16="http://schemas.microsoft.com/office/drawing/2014/main" id="{DFD70C50-8809-4A3D-9C51-D585E895B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7" name="Text Box 7">
          <a:extLst>
            <a:ext uri="{FF2B5EF4-FFF2-40B4-BE49-F238E27FC236}">
              <a16:creationId xmlns:a16="http://schemas.microsoft.com/office/drawing/2014/main" id="{1C9FDC70-7B29-4726-B56B-FBABC80E1C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8" name="Text Box 7">
          <a:extLst>
            <a:ext uri="{FF2B5EF4-FFF2-40B4-BE49-F238E27FC236}">
              <a16:creationId xmlns:a16="http://schemas.microsoft.com/office/drawing/2014/main" id="{447897F8-5501-4B3B-8FEE-A9EE6024B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299" name="Text Box 7">
          <a:extLst>
            <a:ext uri="{FF2B5EF4-FFF2-40B4-BE49-F238E27FC236}">
              <a16:creationId xmlns:a16="http://schemas.microsoft.com/office/drawing/2014/main" id="{4F9B02F8-7D9E-4FCA-AD6E-DB7985774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0" name="Text Box 7">
          <a:extLst>
            <a:ext uri="{FF2B5EF4-FFF2-40B4-BE49-F238E27FC236}">
              <a16:creationId xmlns:a16="http://schemas.microsoft.com/office/drawing/2014/main" id="{EB4D4157-0AAB-434C-8D73-F011E9D12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1" name="Text Box 7">
          <a:extLst>
            <a:ext uri="{FF2B5EF4-FFF2-40B4-BE49-F238E27FC236}">
              <a16:creationId xmlns:a16="http://schemas.microsoft.com/office/drawing/2014/main" id="{E99A2A53-C760-47DF-9F75-8C6ED66F3C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2" name="Text Box 7">
          <a:extLst>
            <a:ext uri="{FF2B5EF4-FFF2-40B4-BE49-F238E27FC236}">
              <a16:creationId xmlns:a16="http://schemas.microsoft.com/office/drawing/2014/main" id="{441A5CF0-416C-4267-AA08-E025A5E60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3" name="Text Box 7">
          <a:extLst>
            <a:ext uri="{FF2B5EF4-FFF2-40B4-BE49-F238E27FC236}">
              <a16:creationId xmlns:a16="http://schemas.microsoft.com/office/drawing/2014/main" id="{0339B189-818E-40E0-95FE-6C46CAC4CB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4" name="Text Box 7">
          <a:extLst>
            <a:ext uri="{FF2B5EF4-FFF2-40B4-BE49-F238E27FC236}">
              <a16:creationId xmlns:a16="http://schemas.microsoft.com/office/drawing/2014/main" id="{FDF98C81-C866-4C3F-837A-CB20FC92A2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5" name="Text Box 7">
          <a:extLst>
            <a:ext uri="{FF2B5EF4-FFF2-40B4-BE49-F238E27FC236}">
              <a16:creationId xmlns:a16="http://schemas.microsoft.com/office/drawing/2014/main" id="{94D15E1D-7F4E-40C3-A1E3-F4FEACDD4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6" name="Text Box 7">
          <a:extLst>
            <a:ext uri="{FF2B5EF4-FFF2-40B4-BE49-F238E27FC236}">
              <a16:creationId xmlns:a16="http://schemas.microsoft.com/office/drawing/2014/main" id="{3E8FD745-EF1F-41D1-8D3F-010E4B685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7" name="Text Box 7">
          <a:extLst>
            <a:ext uri="{FF2B5EF4-FFF2-40B4-BE49-F238E27FC236}">
              <a16:creationId xmlns:a16="http://schemas.microsoft.com/office/drawing/2014/main" id="{DA8C012E-B045-491C-AC86-DBE7F1DE2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8" name="Text Box 7">
          <a:extLst>
            <a:ext uri="{FF2B5EF4-FFF2-40B4-BE49-F238E27FC236}">
              <a16:creationId xmlns:a16="http://schemas.microsoft.com/office/drawing/2014/main" id="{536F14CE-E577-4456-BB09-B7D94894E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09" name="Text Box 7">
          <a:extLst>
            <a:ext uri="{FF2B5EF4-FFF2-40B4-BE49-F238E27FC236}">
              <a16:creationId xmlns:a16="http://schemas.microsoft.com/office/drawing/2014/main" id="{1DAD4AE8-3707-467E-8526-E8227E0E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0" name="Text Box 7">
          <a:extLst>
            <a:ext uri="{FF2B5EF4-FFF2-40B4-BE49-F238E27FC236}">
              <a16:creationId xmlns:a16="http://schemas.microsoft.com/office/drawing/2014/main" id="{3CA7DA3A-BF68-4ABD-8C98-0834378B3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1" name="Text Box 7">
          <a:extLst>
            <a:ext uri="{FF2B5EF4-FFF2-40B4-BE49-F238E27FC236}">
              <a16:creationId xmlns:a16="http://schemas.microsoft.com/office/drawing/2014/main" id="{5C13B94F-8407-4F00-84ED-14A3A1D2DE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2" name="Text Box 7">
          <a:extLst>
            <a:ext uri="{FF2B5EF4-FFF2-40B4-BE49-F238E27FC236}">
              <a16:creationId xmlns:a16="http://schemas.microsoft.com/office/drawing/2014/main" id="{F26BED71-398D-4932-BF03-9DE1E5AF8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3" name="Text Box 7">
          <a:extLst>
            <a:ext uri="{FF2B5EF4-FFF2-40B4-BE49-F238E27FC236}">
              <a16:creationId xmlns:a16="http://schemas.microsoft.com/office/drawing/2014/main" id="{202C89D8-E8C2-44C9-9E56-F3F8EE8C3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4" name="Text Box 7">
          <a:extLst>
            <a:ext uri="{FF2B5EF4-FFF2-40B4-BE49-F238E27FC236}">
              <a16:creationId xmlns:a16="http://schemas.microsoft.com/office/drawing/2014/main" id="{6834F083-B3E2-4961-9B17-70320AF7D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5" name="Text Box 7">
          <a:extLst>
            <a:ext uri="{FF2B5EF4-FFF2-40B4-BE49-F238E27FC236}">
              <a16:creationId xmlns:a16="http://schemas.microsoft.com/office/drawing/2014/main" id="{5A45972F-CEDB-4383-A58E-F6DD56172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6" name="Text Box 7">
          <a:extLst>
            <a:ext uri="{FF2B5EF4-FFF2-40B4-BE49-F238E27FC236}">
              <a16:creationId xmlns:a16="http://schemas.microsoft.com/office/drawing/2014/main" id="{24BB87FF-6741-4E7A-A8A0-23B9321CD2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7" name="Text Box 7">
          <a:extLst>
            <a:ext uri="{FF2B5EF4-FFF2-40B4-BE49-F238E27FC236}">
              <a16:creationId xmlns:a16="http://schemas.microsoft.com/office/drawing/2014/main" id="{52E1093A-FBD9-45EC-A448-E62901E09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8" name="Text Box 7">
          <a:extLst>
            <a:ext uri="{FF2B5EF4-FFF2-40B4-BE49-F238E27FC236}">
              <a16:creationId xmlns:a16="http://schemas.microsoft.com/office/drawing/2014/main" id="{63932930-EFDE-4CC5-A8C6-E2E343B98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19" name="Text Box 7">
          <a:extLst>
            <a:ext uri="{FF2B5EF4-FFF2-40B4-BE49-F238E27FC236}">
              <a16:creationId xmlns:a16="http://schemas.microsoft.com/office/drawing/2014/main" id="{A806CB4E-A239-4A4B-94A1-C9F8432C4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0" name="Text Box 7">
          <a:extLst>
            <a:ext uri="{FF2B5EF4-FFF2-40B4-BE49-F238E27FC236}">
              <a16:creationId xmlns:a16="http://schemas.microsoft.com/office/drawing/2014/main" id="{F9B1F71F-8834-4302-BB67-59323E0918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1" name="Text Box 7">
          <a:extLst>
            <a:ext uri="{FF2B5EF4-FFF2-40B4-BE49-F238E27FC236}">
              <a16:creationId xmlns:a16="http://schemas.microsoft.com/office/drawing/2014/main" id="{A9B5D8E4-E4F2-44D4-8645-AA2563315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2" name="Text Box 7">
          <a:extLst>
            <a:ext uri="{FF2B5EF4-FFF2-40B4-BE49-F238E27FC236}">
              <a16:creationId xmlns:a16="http://schemas.microsoft.com/office/drawing/2014/main" id="{D7F9E9C3-5348-4C69-B27D-FD3CF0D94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3" name="Text Box 7">
          <a:extLst>
            <a:ext uri="{FF2B5EF4-FFF2-40B4-BE49-F238E27FC236}">
              <a16:creationId xmlns:a16="http://schemas.microsoft.com/office/drawing/2014/main" id="{3BFFDB78-16C8-4358-8780-9F0A52EF2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4" name="Text Box 7">
          <a:extLst>
            <a:ext uri="{FF2B5EF4-FFF2-40B4-BE49-F238E27FC236}">
              <a16:creationId xmlns:a16="http://schemas.microsoft.com/office/drawing/2014/main" id="{C86EB08B-9228-493F-92D6-B6ED0FB82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5" name="Text Box 7">
          <a:extLst>
            <a:ext uri="{FF2B5EF4-FFF2-40B4-BE49-F238E27FC236}">
              <a16:creationId xmlns:a16="http://schemas.microsoft.com/office/drawing/2014/main" id="{34816A78-393F-4C08-9FE0-DD844994C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6" name="Text Box 7">
          <a:extLst>
            <a:ext uri="{FF2B5EF4-FFF2-40B4-BE49-F238E27FC236}">
              <a16:creationId xmlns:a16="http://schemas.microsoft.com/office/drawing/2014/main" id="{387735A1-DF96-483C-88F5-C61831DA5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7" name="Text Box 7">
          <a:extLst>
            <a:ext uri="{FF2B5EF4-FFF2-40B4-BE49-F238E27FC236}">
              <a16:creationId xmlns:a16="http://schemas.microsoft.com/office/drawing/2014/main" id="{AAA4FE46-088F-4E82-9D53-AA2682D26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8" name="Text Box 7">
          <a:extLst>
            <a:ext uri="{FF2B5EF4-FFF2-40B4-BE49-F238E27FC236}">
              <a16:creationId xmlns:a16="http://schemas.microsoft.com/office/drawing/2014/main" id="{44C5E3E7-3ADC-4361-AAE7-701154E6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29" name="Text Box 7">
          <a:extLst>
            <a:ext uri="{FF2B5EF4-FFF2-40B4-BE49-F238E27FC236}">
              <a16:creationId xmlns:a16="http://schemas.microsoft.com/office/drawing/2014/main" id="{CD51DA2A-EA45-484D-954C-E32F2CDE5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0" name="Text Box 7">
          <a:extLst>
            <a:ext uri="{FF2B5EF4-FFF2-40B4-BE49-F238E27FC236}">
              <a16:creationId xmlns:a16="http://schemas.microsoft.com/office/drawing/2014/main" id="{6B1BE85F-8E35-4C92-83D7-471304418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1" name="Text Box 7">
          <a:extLst>
            <a:ext uri="{FF2B5EF4-FFF2-40B4-BE49-F238E27FC236}">
              <a16:creationId xmlns:a16="http://schemas.microsoft.com/office/drawing/2014/main" id="{71A9476E-37B1-4A3B-95F0-CCFE046E6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2" name="Text Box 7">
          <a:extLst>
            <a:ext uri="{FF2B5EF4-FFF2-40B4-BE49-F238E27FC236}">
              <a16:creationId xmlns:a16="http://schemas.microsoft.com/office/drawing/2014/main" id="{A53D7E12-4D22-491B-BE12-D1A49E074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3" name="Text Box 7">
          <a:extLst>
            <a:ext uri="{FF2B5EF4-FFF2-40B4-BE49-F238E27FC236}">
              <a16:creationId xmlns:a16="http://schemas.microsoft.com/office/drawing/2014/main" id="{BA3929F6-3A15-4834-8D39-DD2BF65F0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4" name="Text Box 7">
          <a:extLst>
            <a:ext uri="{FF2B5EF4-FFF2-40B4-BE49-F238E27FC236}">
              <a16:creationId xmlns:a16="http://schemas.microsoft.com/office/drawing/2014/main" id="{97250BDC-DD37-45DE-B44F-93EB779C8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5" name="Text Box 7">
          <a:extLst>
            <a:ext uri="{FF2B5EF4-FFF2-40B4-BE49-F238E27FC236}">
              <a16:creationId xmlns:a16="http://schemas.microsoft.com/office/drawing/2014/main" id="{98777D13-B685-43D8-9DCF-9FFA00DB0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6" name="Text Box 7">
          <a:extLst>
            <a:ext uri="{FF2B5EF4-FFF2-40B4-BE49-F238E27FC236}">
              <a16:creationId xmlns:a16="http://schemas.microsoft.com/office/drawing/2014/main" id="{E1B40402-E80D-4994-A474-A05BA2780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7" name="Text Box 7">
          <a:extLst>
            <a:ext uri="{FF2B5EF4-FFF2-40B4-BE49-F238E27FC236}">
              <a16:creationId xmlns:a16="http://schemas.microsoft.com/office/drawing/2014/main" id="{E65CC910-8461-4B6E-9062-BE6F2CB06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8" name="Text Box 7">
          <a:extLst>
            <a:ext uri="{FF2B5EF4-FFF2-40B4-BE49-F238E27FC236}">
              <a16:creationId xmlns:a16="http://schemas.microsoft.com/office/drawing/2014/main" id="{30F8B566-44ED-4E5A-8A7F-5A324CA7B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39" name="Text Box 7">
          <a:extLst>
            <a:ext uri="{FF2B5EF4-FFF2-40B4-BE49-F238E27FC236}">
              <a16:creationId xmlns:a16="http://schemas.microsoft.com/office/drawing/2014/main" id="{3195D5CE-ADE6-4B21-AB16-C9503B6C5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0" name="Text Box 7">
          <a:extLst>
            <a:ext uri="{FF2B5EF4-FFF2-40B4-BE49-F238E27FC236}">
              <a16:creationId xmlns:a16="http://schemas.microsoft.com/office/drawing/2014/main" id="{F50FE801-3142-4987-852F-E025A6993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1" name="Text Box 7">
          <a:extLst>
            <a:ext uri="{FF2B5EF4-FFF2-40B4-BE49-F238E27FC236}">
              <a16:creationId xmlns:a16="http://schemas.microsoft.com/office/drawing/2014/main" id="{CB2D0EA6-1D43-4D92-B82E-A932E9CD7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2" name="Text Box 7">
          <a:extLst>
            <a:ext uri="{FF2B5EF4-FFF2-40B4-BE49-F238E27FC236}">
              <a16:creationId xmlns:a16="http://schemas.microsoft.com/office/drawing/2014/main" id="{95B71E1B-FD6B-4550-B89D-E189AC759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3" name="Text Box 7">
          <a:extLst>
            <a:ext uri="{FF2B5EF4-FFF2-40B4-BE49-F238E27FC236}">
              <a16:creationId xmlns:a16="http://schemas.microsoft.com/office/drawing/2014/main" id="{B5BA2F44-5E0A-4067-A486-76F47C3ED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4" name="Text Box 7">
          <a:extLst>
            <a:ext uri="{FF2B5EF4-FFF2-40B4-BE49-F238E27FC236}">
              <a16:creationId xmlns:a16="http://schemas.microsoft.com/office/drawing/2014/main" id="{0E568AA1-F3F3-4F26-8163-01573D439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5" name="Text Box 7">
          <a:extLst>
            <a:ext uri="{FF2B5EF4-FFF2-40B4-BE49-F238E27FC236}">
              <a16:creationId xmlns:a16="http://schemas.microsoft.com/office/drawing/2014/main" id="{DC2B3DB4-AE83-4788-81CC-A06E39B8F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6" name="Text Box 7">
          <a:extLst>
            <a:ext uri="{FF2B5EF4-FFF2-40B4-BE49-F238E27FC236}">
              <a16:creationId xmlns:a16="http://schemas.microsoft.com/office/drawing/2014/main" id="{31357E07-FF5E-4273-8F02-8CE075294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7" name="Text Box 7">
          <a:extLst>
            <a:ext uri="{FF2B5EF4-FFF2-40B4-BE49-F238E27FC236}">
              <a16:creationId xmlns:a16="http://schemas.microsoft.com/office/drawing/2014/main" id="{BF3B9EF9-BEB3-4D80-AE41-CA9E87131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8" name="Text Box 7">
          <a:extLst>
            <a:ext uri="{FF2B5EF4-FFF2-40B4-BE49-F238E27FC236}">
              <a16:creationId xmlns:a16="http://schemas.microsoft.com/office/drawing/2014/main" id="{B8B0821F-A00A-4B23-B1D4-C06FC38AD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49" name="Text Box 7">
          <a:extLst>
            <a:ext uri="{FF2B5EF4-FFF2-40B4-BE49-F238E27FC236}">
              <a16:creationId xmlns:a16="http://schemas.microsoft.com/office/drawing/2014/main" id="{C0CB559F-2113-4408-90A8-2FBC605AF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0" name="Text Box 7">
          <a:extLst>
            <a:ext uri="{FF2B5EF4-FFF2-40B4-BE49-F238E27FC236}">
              <a16:creationId xmlns:a16="http://schemas.microsoft.com/office/drawing/2014/main" id="{106EB154-3275-419B-9917-02B0C214C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1" name="Text Box 7">
          <a:extLst>
            <a:ext uri="{FF2B5EF4-FFF2-40B4-BE49-F238E27FC236}">
              <a16:creationId xmlns:a16="http://schemas.microsoft.com/office/drawing/2014/main" id="{3042CB36-E945-4275-8072-5F5CB9CD0A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2" name="Text Box 7">
          <a:extLst>
            <a:ext uri="{FF2B5EF4-FFF2-40B4-BE49-F238E27FC236}">
              <a16:creationId xmlns:a16="http://schemas.microsoft.com/office/drawing/2014/main" id="{D314FFA8-361A-44F4-939A-3E1423200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3" name="Text Box 7">
          <a:extLst>
            <a:ext uri="{FF2B5EF4-FFF2-40B4-BE49-F238E27FC236}">
              <a16:creationId xmlns:a16="http://schemas.microsoft.com/office/drawing/2014/main" id="{261315D6-10DA-48BC-909F-7987060D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4" name="Text Box 7">
          <a:extLst>
            <a:ext uri="{FF2B5EF4-FFF2-40B4-BE49-F238E27FC236}">
              <a16:creationId xmlns:a16="http://schemas.microsoft.com/office/drawing/2014/main" id="{F3CFCE62-2A7E-4621-B1AF-EE98F88C9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5" name="Text Box 7">
          <a:extLst>
            <a:ext uri="{FF2B5EF4-FFF2-40B4-BE49-F238E27FC236}">
              <a16:creationId xmlns:a16="http://schemas.microsoft.com/office/drawing/2014/main" id="{8A0FE203-08BA-4C75-ABC4-ECFCBE65B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6" name="Text Box 7">
          <a:extLst>
            <a:ext uri="{FF2B5EF4-FFF2-40B4-BE49-F238E27FC236}">
              <a16:creationId xmlns:a16="http://schemas.microsoft.com/office/drawing/2014/main" id="{468AC3AE-4311-420C-BF01-56D5CA955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7" name="Text Box 7">
          <a:extLst>
            <a:ext uri="{FF2B5EF4-FFF2-40B4-BE49-F238E27FC236}">
              <a16:creationId xmlns:a16="http://schemas.microsoft.com/office/drawing/2014/main" id="{82AF4571-CB6C-41C3-9D7A-17EA064A4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8" name="Text Box 7">
          <a:extLst>
            <a:ext uri="{FF2B5EF4-FFF2-40B4-BE49-F238E27FC236}">
              <a16:creationId xmlns:a16="http://schemas.microsoft.com/office/drawing/2014/main" id="{FC3526E5-0BAE-4BD1-982E-8537F91F6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59" name="Text Box 7">
          <a:extLst>
            <a:ext uri="{FF2B5EF4-FFF2-40B4-BE49-F238E27FC236}">
              <a16:creationId xmlns:a16="http://schemas.microsoft.com/office/drawing/2014/main" id="{9262CD66-6341-4800-B720-8E7A8C644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0" name="Text Box 7">
          <a:extLst>
            <a:ext uri="{FF2B5EF4-FFF2-40B4-BE49-F238E27FC236}">
              <a16:creationId xmlns:a16="http://schemas.microsoft.com/office/drawing/2014/main" id="{86449589-A0BC-402D-B315-63FA21812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1" name="Text Box 7">
          <a:extLst>
            <a:ext uri="{FF2B5EF4-FFF2-40B4-BE49-F238E27FC236}">
              <a16:creationId xmlns:a16="http://schemas.microsoft.com/office/drawing/2014/main" id="{C562C9FE-9754-492B-9BEB-4C71510E2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2" name="Text Box 7">
          <a:extLst>
            <a:ext uri="{FF2B5EF4-FFF2-40B4-BE49-F238E27FC236}">
              <a16:creationId xmlns:a16="http://schemas.microsoft.com/office/drawing/2014/main" id="{5FEB6095-2F6E-4499-A5B2-619C4D373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3" name="Text Box 7">
          <a:extLst>
            <a:ext uri="{FF2B5EF4-FFF2-40B4-BE49-F238E27FC236}">
              <a16:creationId xmlns:a16="http://schemas.microsoft.com/office/drawing/2014/main" id="{C99E5FAD-6FA6-4174-B603-354D043AEB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4" name="Text Box 7">
          <a:extLst>
            <a:ext uri="{FF2B5EF4-FFF2-40B4-BE49-F238E27FC236}">
              <a16:creationId xmlns:a16="http://schemas.microsoft.com/office/drawing/2014/main" id="{6E0AC052-2638-453E-9ECD-A80EC5143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5" name="Text Box 7">
          <a:extLst>
            <a:ext uri="{FF2B5EF4-FFF2-40B4-BE49-F238E27FC236}">
              <a16:creationId xmlns:a16="http://schemas.microsoft.com/office/drawing/2014/main" id="{B8EC05FF-1ACF-47E3-8A90-297933EC3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6" name="Text Box 7">
          <a:extLst>
            <a:ext uri="{FF2B5EF4-FFF2-40B4-BE49-F238E27FC236}">
              <a16:creationId xmlns:a16="http://schemas.microsoft.com/office/drawing/2014/main" id="{D6246771-67A9-406E-B212-EB5B70A6E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7" name="Text Box 7">
          <a:extLst>
            <a:ext uri="{FF2B5EF4-FFF2-40B4-BE49-F238E27FC236}">
              <a16:creationId xmlns:a16="http://schemas.microsoft.com/office/drawing/2014/main" id="{A39953EC-D958-473A-9808-C39411B6E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8" name="Text Box 7">
          <a:extLst>
            <a:ext uri="{FF2B5EF4-FFF2-40B4-BE49-F238E27FC236}">
              <a16:creationId xmlns:a16="http://schemas.microsoft.com/office/drawing/2014/main" id="{BACD47E1-5793-43D6-8807-ED232D638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69" name="Text Box 7">
          <a:extLst>
            <a:ext uri="{FF2B5EF4-FFF2-40B4-BE49-F238E27FC236}">
              <a16:creationId xmlns:a16="http://schemas.microsoft.com/office/drawing/2014/main" id="{374FE70A-FB20-4C1A-A1D1-668EC740C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0" name="Text Box 7">
          <a:extLst>
            <a:ext uri="{FF2B5EF4-FFF2-40B4-BE49-F238E27FC236}">
              <a16:creationId xmlns:a16="http://schemas.microsoft.com/office/drawing/2014/main" id="{C95979F9-8E02-4758-98AF-51160CF01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1" name="Text Box 7">
          <a:extLst>
            <a:ext uri="{FF2B5EF4-FFF2-40B4-BE49-F238E27FC236}">
              <a16:creationId xmlns:a16="http://schemas.microsoft.com/office/drawing/2014/main" id="{EBF8F2EB-1A17-4221-A459-72179BF48D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2" name="Text Box 7">
          <a:extLst>
            <a:ext uri="{FF2B5EF4-FFF2-40B4-BE49-F238E27FC236}">
              <a16:creationId xmlns:a16="http://schemas.microsoft.com/office/drawing/2014/main" id="{2485D95B-ACEB-4C26-8C8B-2118DA8D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3" name="Text Box 7">
          <a:extLst>
            <a:ext uri="{FF2B5EF4-FFF2-40B4-BE49-F238E27FC236}">
              <a16:creationId xmlns:a16="http://schemas.microsoft.com/office/drawing/2014/main" id="{A8870323-C905-4FAB-B373-29E73D417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4" name="Text Box 7">
          <a:extLst>
            <a:ext uri="{FF2B5EF4-FFF2-40B4-BE49-F238E27FC236}">
              <a16:creationId xmlns:a16="http://schemas.microsoft.com/office/drawing/2014/main" id="{05A87F89-B52B-4232-B3D9-D178BBB514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5" name="Text Box 7">
          <a:extLst>
            <a:ext uri="{FF2B5EF4-FFF2-40B4-BE49-F238E27FC236}">
              <a16:creationId xmlns:a16="http://schemas.microsoft.com/office/drawing/2014/main" id="{A56A671B-78E8-4F01-B0A9-0CFC1CD5B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6" name="Text Box 7">
          <a:extLst>
            <a:ext uri="{FF2B5EF4-FFF2-40B4-BE49-F238E27FC236}">
              <a16:creationId xmlns:a16="http://schemas.microsoft.com/office/drawing/2014/main" id="{F957CEE6-F08E-450F-9BC8-BB3C8E9CE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79" name="Text Box 7">
          <a:extLst>
            <a:ext uri="{FF2B5EF4-FFF2-40B4-BE49-F238E27FC236}">
              <a16:creationId xmlns:a16="http://schemas.microsoft.com/office/drawing/2014/main" id="{D4D6FCA3-928A-4102-AEDB-EB5B8C463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0" name="Text Box 7">
          <a:extLst>
            <a:ext uri="{FF2B5EF4-FFF2-40B4-BE49-F238E27FC236}">
              <a16:creationId xmlns:a16="http://schemas.microsoft.com/office/drawing/2014/main" id="{03294903-C634-41F0-8547-D8A083F4D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1" name="Text Box 7">
          <a:extLst>
            <a:ext uri="{FF2B5EF4-FFF2-40B4-BE49-F238E27FC236}">
              <a16:creationId xmlns:a16="http://schemas.microsoft.com/office/drawing/2014/main" id="{609E19D1-783A-4512-B820-11FE30D7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2" name="Text Box 7">
          <a:extLst>
            <a:ext uri="{FF2B5EF4-FFF2-40B4-BE49-F238E27FC236}">
              <a16:creationId xmlns:a16="http://schemas.microsoft.com/office/drawing/2014/main" id="{10B51E97-C427-4C53-8D53-E83EFA349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3" name="Text Box 7">
          <a:extLst>
            <a:ext uri="{FF2B5EF4-FFF2-40B4-BE49-F238E27FC236}">
              <a16:creationId xmlns:a16="http://schemas.microsoft.com/office/drawing/2014/main" id="{6798A464-4B2E-4D89-B578-65D2E653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4" name="Text Box 7">
          <a:extLst>
            <a:ext uri="{FF2B5EF4-FFF2-40B4-BE49-F238E27FC236}">
              <a16:creationId xmlns:a16="http://schemas.microsoft.com/office/drawing/2014/main" id="{CB5C1633-FBF4-4976-B777-893538A09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5" name="Text Box 7">
          <a:extLst>
            <a:ext uri="{FF2B5EF4-FFF2-40B4-BE49-F238E27FC236}">
              <a16:creationId xmlns:a16="http://schemas.microsoft.com/office/drawing/2014/main" id="{BB4ED7E4-DC58-4127-934A-CF7D6568E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6" name="Text Box 7">
          <a:extLst>
            <a:ext uri="{FF2B5EF4-FFF2-40B4-BE49-F238E27FC236}">
              <a16:creationId xmlns:a16="http://schemas.microsoft.com/office/drawing/2014/main" id="{36D09F26-1B4C-4857-89D9-D713EAFED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7" name="Text Box 7">
          <a:extLst>
            <a:ext uri="{FF2B5EF4-FFF2-40B4-BE49-F238E27FC236}">
              <a16:creationId xmlns:a16="http://schemas.microsoft.com/office/drawing/2014/main" id="{6A3DC3F3-31A8-4E45-8960-B946389B0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8" name="Text Box 7">
          <a:extLst>
            <a:ext uri="{FF2B5EF4-FFF2-40B4-BE49-F238E27FC236}">
              <a16:creationId xmlns:a16="http://schemas.microsoft.com/office/drawing/2014/main" id="{D3D49663-C011-40E4-8CB0-F18135BDD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89" name="Text Box 7">
          <a:extLst>
            <a:ext uri="{FF2B5EF4-FFF2-40B4-BE49-F238E27FC236}">
              <a16:creationId xmlns:a16="http://schemas.microsoft.com/office/drawing/2014/main" id="{5B9F3E23-B15F-4C26-99EF-BBD3629D9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0" name="Text Box 7">
          <a:extLst>
            <a:ext uri="{FF2B5EF4-FFF2-40B4-BE49-F238E27FC236}">
              <a16:creationId xmlns:a16="http://schemas.microsoft.com/office/drawing/2014/main" id="{8ED7CF95-604F-4E0D-AC06-1CF1492E8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1" name="Text Box 7">
          <a:extLst>
            <a:ext uri="{FF2B5EF4-FFF2-40B4-BE49-F238E27FC236}">
              <a16:creationId xmlns:a16="http://schemas.microsoft.com/office/drawing/2014/main" id="{41E51998-04E9-4F78-BE25-6CF0BA0B3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2" name="Text Box 7">
          <a:extLst>
            <a:ext uri="{FF2B5EF4-FFF2-40B4-BE49-F238E27FC236}">
              <a16:creationId xmlns:a16="http://schemas.microsoft.com/office/drawing/2014/main" id="{3457C895-D164-424E-AB5F-3F36F2DAF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3" name="Text Box 7">
          <a:extLst>
            <a:ext uri="{FF2B5EF4-FFF2-40B4-BE49-F238E27FC236}">
              <a16:creationId xmlns:a16="http://schemas.microsoft.com/office/drawing/2014/main" id="{DD8A739F-6B3D-4DE9-9971-833A6B6A4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4" name="Text Box 7">
          <a:extLst>
            <a:ext uri="{FF2B5EF4-FFF2-40B4-BE49-F238E27FC236}">
              <a16:creationId xmlns:a16="http://schemas.microsoft.com/office/drawing/2014/main" id="{46231626-2BEA-474E-AD66-91AD3D10F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5" name="Text Box 7">
          <a:extLst>
            <a:ext uri="{FF2B5EF4-FFF2-40B4-BE49-F238E27FC236}">
              <a16:creationId xmlns:a16="http://schemas.microsoft.com/office/drawing/2014/main" id="{D86CB5B7-1751-4639-8BA0-26A2C0524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6" name="Text Box 7">
          <a:extLst>
            <a:ext uri="{FF2B5EF4-FFF2-40B4-BE49-F238E27FC236}">
              <a16:creationId xmlns:a16="http://schemas.microsoft.com/office/drawing/2014/main" id="{E74BC8B0-E99F-4F45-AD7F-9A1B67C23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7" name="Text Box 7">
          <a:extLst>
            <a:ext uri="{FF2B5EF4-FFF2-40B4-BE49-F238E27FC236}">
              <a16:creationId xmlns:a16="http://schemas.microsoft.com/office/drawing/2014/main" id="{A809B476-5C53-4FE3-B772-44DB79091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8" name="Text Box 7">
          <a:extLst>
            <a:ext uri="{FF2B5EF4-FFF2-40B4-BE49-F238E27FC236}">
              <a16:creationId xmlns:a16="http://schemas.microsoft.com/office/drawing/2014/main" id="{C947AF67-6E4C-4A7D-96BE-8718B1490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399" name="Text Box 7">
          <a:extLst>
            <a:ext uri="{FF2B5EF4-FFF2-40B4-BE49-F238E27FC236}">
              <a16:creationId xmlns:a16="http://schemas.microsoft.com/office/drawing/2014/main" id="{8D4096FA-8621-4DCC-8A29-D9DA3E07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0" name="Text Box 7">
          <a:extLst>
            <a:ext uri="{FF2B5EF4-FFF2-40B4-BE49-F238E27FC236}">
              <a16:creationId xmlns:a16="http://schemas.microsoft.com/office/drawing/2014/main" id="{69A73615-E597-447F-8E39-7227B5E5D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1" name="Text Box 7">
          <a:extLst>
            <a:ext uri="{FF2B5EF4-FFF2-40B4-BE49-F238E27FC236}">
              <a16:creationId xmlns:a16="http://schemas.microsoft.com/office/drawing/2014/main" id="{FB5EF19A-F8B5-483D-8CE6-042C5629A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2" name="Text Box 7">
          <a:extLst>
            <a:ext uri="{FF2B5EF4-FFF2-40B4-BE49-F238E27FC236}">
              <a16:creationId xmlns:a16="http://schemas.microsoft.com/office/drawing/2014/main" id="{A4E5C135-D310-4D57-A747-A772495FA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3" name="Text Box 7">
          <a:extLst>
            <a:ext uri="{FF2B5EF4-FFF2-40B4-BE49-F238E27FC236}">
              <a16:creationId xmlns:a16="http://schemas.microsoft.com/office/drawing/2014/main" id="{78DD0EA0-716D-44AD-A620-22EED38B8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4" name="Text Box 7">
          <a:extLst>
            <a:ext uri="{FF2B5EF4-FFF2-40B4-BE49-F238E27FC236}">
              <a16:creationId xmlns:a16="http://schemas.microsoft.com/office/drawing/2014/main" id="{1E8226B3-9FE4-4640-ADA1-9E29384E94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5" name="Text Box 7">
          <a:extLst>
            <a:ext uri="{FF2B5EF4-FFF2-40B4-BE49-F238E27FC236}">
              <a16:creationId xmlns:a16="http://schemas.microsoft.com/office/drawing/2014/main" id="{C5795F53-3123-4052-BDCF-45F244A54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6" name="Text Box 7">
          <a:extLst>
            <a:ext uri="{FF2B5EF4-FFF2-40B4-BE49-F238E27FC236}">
              <a16:creationId xmlns:a16="http://schemas.microsoft.com/office/drawing/2014/main" id="{193D1475-6379-456A-8B54-5FE443E6A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7" name="Text Box 7">
          <a:extLst>
            <a:ext uri="{FF2B5EF4-FFF2-40B4-BE49-F238E27FC236}">
              <a16:creationId xmlns:a16="http://schemas.microsoft.com/office/drawing/2014/main" id="{F5DB6878-B7B8-47CA-A4E0-841C423A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8" name="Text Box 7">
          <a:extLst>
            <a:ext uri="{FF2B5EF4-FFF2-40B4-BE49-F238E27FC236}">
              <a16:creationId xmlns:a16="http://schemas.microsoft.com/office/drawing/2014/main" id="{EFC19602-C437-499B-8D2C-DEE9BFA84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09" name="Text Box 7">
          <a:extLst>
            <a:ext uri="{FF2B5EF4-FFF2-40B4-BE49-F238E27FC236}">
              <a16:creationId xmlns:a16="http://schemas.microsoft.com/office/drawing/2014/main" id="{AA6030DC-B5E3-44C3-98BC-2FB2B77CB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0" name="Text Box 7">
          <a:extLst>
            <a:ext uri="{FF2B5EF4-FFF2-40B4-BE49-F238E27FC236}">
              <a16:creationId xmlns:a16="http://schemas.microsoft.com/office/drawing/2014/main" id="{3F259324-6A42-4993-9F28-9E8BE39E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1" name="Text Box 7">
          <a:extLst>
            <a:ext uri="{FF2B5EF4-FFF2-40B4-BE49-F238E27FC236}">
              <a16:creationId xmlns:a16="http://schemas.microsoft.com/office/drawing/2014/main" id="{2455D0A5-FCE6-4556-8687-172A63A432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2" name="Text Box 7">
          <a:extLst>
            <a:ext uri="{FF2B5EF4-FFF2-40B4-BE49-F238E27FC236}">
              <a16:creationId xmlns:a16="http://schemas.microsoft.com/office/drawing/2014/main" id="{89232E0F-B682-4F4F-A384-F6449FE9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3" name="Text Box 7">
          <a:extLst>
            <a:ext uri="{FF2B5EF4-FFF2-40B4-BE49-F238E27FC236}">
              <a16:creationId xmlns:a16="http://schemas.microsoft.com/office/drawing/2014/main" id="{7D78A645-840E-4445-BFCB-2DBA07D3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4" name="Text Box 7">
          <a:extLst>
            <a:ext uri="{FF2B5EF4-FFF2-40B4-BE49-F238E27FC236}">
              <a16:creationId xmlns:a16="http://schemas.microsoft.com/office/drawing/2014/main" id="{4463E86F-BEC9-483A-AEF5-8AE7BBCDF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5" name="Text Box 7">
          <a:extLst>
            <a:ext uri="{FF2B5EF4-FFF2-40B4-BE49-F238E27FC236}">
              <a16:creationId xmlns:a16="http://schemas.microsoft.com/office/drawing/2014/main" id="{1659142C-42F7-41D1-95E1-6AB00D6E1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6" name="Text Box 7">
          <a:extLst>
            <a:ext uri="{FF2B5EF4-FFF2-40B4-BE49-F238E27FC236}">
              <a16:creationId xmlns:a16="http://schemas.microsoft.com/office/drawing/2014/main" id="{AFB321CB-D0C9-4791-847A-B94F155F23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7" name="Text Box 7">
          <a:extLst>
            <a:ext uri="{FF2B5EF4-FFF2-40B4-BE49-F238E27FC236}">
              <a16:creationId xmlns:a16="http://schemas.microsoft.com/office/drawing/2014/main" id="{7EA30CD8-E729-4F81-8282-16A2A190D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8" name="Text Box 7">
          <a:extLst>
            <a:ext uri="{FF2B5EF4-FFF2-40B4-BE49-F238E27FC236}">
              <a16:creationId xmlns:a16="http://schemas.microsoft.com/office/drawing/2014/main" id="{A25497C3-E541-453F-BC90-DC9709795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19" name="Text Box 7">
          <a:extLst>
            <a:ext uri="{FF2B5EF4-FFF2-40B4-BE49-F238E27FC236}">
              <a16:creationId xmlns:a16="http://schemas.microsoft.com/office/drawing/2014/main" id="{0D21821C-1B44-412A-86A3-8DE8B8B69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0" name="Text Box 7">
          <a:extLst>
            <a:ext uri="{FF2B5EF4-FFF2-40B4-BE49-F238E27FC236}">
              <a16:creationId xmlns:a16="http://schemas.microsoft.com/office/drawing/2014/main" id="{93C2D5C6-D648-43DA-8D93-11C1EA913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1" name="Text Box 7">
          <a:extLst>
            <a:ext uri="{FF2B5EF4-FFF2-40B4-BE49-F238E27FC236}">
              <a16:creationId xmlns:a16="http://schemas.microsoft.com/office/drawing/2014/main" id="{CA7031A5-AEF4-4D88-B7AC-5A27D4CC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2" name="Text Box 7">
          <a:extLst>
            <a:ext uri="{FF2B5EF4-FFF2-40B4-BE49-F238E27FC236}">
              <a16:creationId xmlns:a16="http://schemas.microsoft.com/office/drawing/2014/main" id="{C77A5CD0-2A1F-4367-B643-E0A56BFE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3" name="Text Box 7">
          <a:extLst>
            <a:ext uri="{FF2B5EF4-FFF2-40B4-BE49-F238E27FC236}">
              <a16:creationId xmlns:a16="http://schemas.microsoft.com/office/drawing/2014/main" id="{95EEBF4C-7C19-40D1-A3D6-E866CDC24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4" name="Text Box 7">
          <a:extLst>
            <a:ext uri="{FF2B5EF4-FFF2-40B4-BE49-F238E27FC236}">
              <a16:creationId xmlns:a16="http://schemas.microsoft.com/office/drawing/2014/main" id="{E3CEA5A7-2931-41A4-BF97-573C450A1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5" name="Text Box 7">
          <a:extLst>
            <a:ext uri="{FF2B5EF4-FFF2-40B4-BE49-F238E27FC236}">
              <a16:creationId xmlns:a16="http://schemas.microsoft.com/office/drawing/2014/main" id="{2CE9C4F9-DA98-4973-85CF-0086F142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6" name="Text Box 7">
          <a:extLst>
            <a:ext uri="{FF2B5EF4-FFF2-40B4-BE49-F238E27FC236}">
              <a16:creationId xmlns:a16="http://schemas.microsoft.com/office/drawing/2014/main" id="{FC8DA8DC-82A0-45B0-A89B-1FED55B9F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7" name="Text Box 7">
          <a:extLst>
            <a:ext uri="{FF2B5EF4-FFF2-40B4-BE49-F238E27FC236}">
              <a16:creationId xmlns:a16="http://schemas.microsoft.com/office/drawing/2014/main" id="{597BE022-1EF2-4899-8FBE-B4F5348888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8" name="Text Box 7">
          <a:extLst>
            <a:ext uri="{FF2B5EF4-FFF2-40B4-BE49-F238E27FC236}">
              <a16:creationId xmlns:a16="http://schemas.microsoft.com/office/drawing/2014/main" id="{83F40805-56AC-434A-9265-DF8DEE200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29" name="Text Box 7">
          <a:extLst>
            <a:ext uri="{FF2B5EF4-FFF2-40B4-BE49-F238E27FC236}">
              <a16:creationId xmlns:a16="http://schemas.microsoft.com/office/drawing/2014/main" id="{71F7F66A-53F8-4ABD-9FF7-0759FDB6B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0" name="Text Box 7">
          <a:extLst>
            <a:ext uri="{FF2B5EF4-FFF2-40B4-BE49-F238E27FC236}">
              <a16:creationId xmlns:a16="http://schemas.microsoft.com/office/drawing/2014/main" id="{C5220D61-FCD2-432E-AF80-9BAEC0EE8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2" name="Text Box 7">
          <a:extLst>
            <a:ext uri="{FF2B5EF4-FFF2-40B4-BE49-F238E27FC236}">
              <a16:creationId xmlns:a16="http://schemas.microsoft.com/office/drawing/2014/main" id="{73664865-BC4A-480B-B291-802AC7C34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3" name="Text Box 7">
          <a:extLst>
            <a:ext uri="{FF2B5EF4-FFF2-40B4-BE49-F238E27FC236}">
              <a16:creationId xmlns:a16="http://schemas.microsoft.com/office/drawing/2014/main" id="{E967C117-AA89-46F9-8877-719CF6B686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4" name="Text Box 7">
          <a:extLst>
            <a:ext uri="{FF2B5EF4-FFF2-40B4-BE49-F238E27FC236}">
              <a16:creationId xmlns:a16="http://schemas.microsoft.com/office/drawing/2014/main" id="{2B94ED3E-4B68-41F1-9ADC-493A0C7EB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5" name="Text Box 7">
          <a:extLst>
            <a:ext uri="{FF2B5EF4-FFF2-40B4-BE49-F238E27FC236}">
              <a16:creationId xmlns:a16="http://schemas.microsoft.com/office/drawing/2014/main" id="{29168923-8CE6-42E2-A61B-C43C59B99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6" name="Text Box 7">
          <a:extLst>
            <a:ext uri="{FF2B5EF4-FFF2-40B4-BE49-F238E27FC236}">
              <a16:creationId xmlns:a16="http://schemas.microsoft.com/office/drawing/2014/main" id="{1ED18F3B-1D8A-4AB4-8182-C4E32030D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7" name="Text Box 7">
          <a:extLst>
            <a:ext uri="{FF2B5EF4-FFF2-40B4-BE49-F238E27FC236}">
              <a16:creationId xmlns:a16="http://schemas.microsoft.com/office/drawing/2014/main" id="{92A6CCA8-4567-4D8D-9856-B738FFD15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8" name="Text Box 7">
          <a:extLst>
            <a:ext uri="{FF2B5EF4-FFF2-40B4-BE49-F238E27FC236}">
              <a16:creationId xmlns:a16="http://schemas.microsoft.com/office/drawing/2014/main" id="{66A69FE8-DB98-4AE1-B766-947502B7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39" name="Text Box 7">
          <a:extLst>
            <a:ext uri="{FF2B5EF4-FFF2-40B4-BE49-F238E27FC236}">
              <a16:creationId xmlns:a16="http://schemas.microsoft.com/office/drawing/2014/main" id="{2EB6C626-E9F4-4F34-932A-7165D6BC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0" name="Text Box 7">
          <a:extLst>
            <a:ext uri="{FF2B5EF4-FFF2-40B4-BE49-F238E27FC236}">
              <a16:creationId xmlns:a16="http://schemas.microsoft.com/office/drawing/2014/main" id="{45E62BAC-C5A1-4987-B1F5-03EC3E938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1" name="Text Box 7">
          <a:extLst>
            <a:ext uri="{FF2B5EF4-FFF2-40B4-BE49-F238E27FC236}">
              <a16:creationId xmlns:a16="http://schemas.microsoft.com/office/drawing/2014/main" id="{034EC7E0-C7B1-4EF1-8C32-04AEDD153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2" name="Text Box 7">
          <a:extLst>
            <a:ext uri="{FF2B5EF4-FFF2-40B4-BE49-F238E27FC236}">
              <a16:creationId xmlns:a16="http://schemas.microsoft.com/office/drawing/2014/main" id="{55181FD8-A779-4883-8C2B-7EFE2FB9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3" name="Text Box 7">
          <a:extLst>
            <a:ext uri="{FF2B5EF4-FFF2-40B4-BE49-F238E27FC236}">
              <a16:creationId xmlns:a16="http://schemas.microsoft.com/office/drawing/2014/main" id="{627B23D1-B059-4132-BF26-3DE4E47D9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4" name="Text Box 7">
          <a:extLst>
            <a:ext uri="{FF2B5EF4-FFF2-40B4-BE49-F238E27FC236}">
              <a16:creationId xmlns:a16="http://schemas.microsoft.com/office/drawing/2014/main" id="{13D8804C-F404-40F6-81AD-CF4602EEA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5" name="Text Box 7">
          <a:extLst>
            <a:ext uri="{FF2B5EF4-FFF2-40B4-BE49-F238E27FC236}">
              <a16:creationId xmlns:a16="http://schemas.microsoft.com/office/drawing/2014/main" id="{DD36DA21-B158-4B5F-B4BD-3D2497CF6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6" name="Text Box 7">
          <a:extLst>
            <a:ext uri="{FF2B5EF4-FFF2-40B4-BE49-F238E27FC236}">
              <a16:creationId xmlns:a16="http://schemas.microsoft.com/office/drawing/2014/main" id="{06086A2E-2768-43FE-AC09-AA42939AB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7" name="Text Box 7">
          <a:extLst>
            <a:ext uri="{FF2B5EF4-FFF2-40B4-BE49-F238E27FC236}">
              <a16:creationId xmlns:a16="http://schemas.microsoft.com/office/drawing/2014/main" id="{027190D5-24C4-43CC-AA0B-9C4A80FE7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8" name="Text Box 7">
          <a:extLst>
            <a:ext uri="{FF2B5EF4-FFF2-40B4-BE49-F238E27FC236}">
              <a16:creationId xmlns:a16="http://schemas.microsoft.com/office/drawing/2014/main" id="{3D68BA92-0FC8-456B-8E0B-F6D631321C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49" name="Text Box 7">
          <a:extLst>
            <a:ext uri="{FF2B5EF4-FFF2-40B4-BE49-F238E27FC236}">
              <a16:creationId xmlns:a16="http://schemas.microsoft.com/office/drawing/2014/main" id="{DD61CC6B-19ED-4E0F-9BD4-99D55FBBC5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0" name="Text Box 7">
          <a:extLst>
            <a:ext uri="{FF2B5EF4-FFF2-40B4-BE49-F238E27FC236}">
              <a16:creationId xmlns:a16="http://schemas.microsoft.com/office/drawing/2014/main" id="{92107415-BD4C-4B63-83CB-EEB18D0DE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1" name="Text Box 7">
          <a:extLst>
            <a:ext uri="{FF2B5EF4-FFF2-40B4-BE49-F238E27FC236}">
              <a16:creationId xmlns:a16="http://schemas.microsoft.com/office/drawing/2014/main" id="{D677D667-1CE7-41A8-B407-0EEE9FAC9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2" name="Text Box 7">
          <a:extLst>
            <a:ext uri="{FF2B5EF4-FFF2-40B4-BE49-F238E27FC236}">
              <a16:creationId xmlns:a16="http://schemas.microsoft.com/office/drawing/2014/main" id="{7970DE3A-90F7-4595-9A71-F85AE84AD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3" name="Text Box 7">
          <a:extLst>
            <a:ext uri="{FF2B5EF4-FFF2-40B4-BE49-F238E27FC236}">
              <a16:creationId xmlns:a16="http://schemas.microsoft.com/office/drawing/2014/main" id="{D0D62FCD-2FB3-4D4B-A030-6BFDC03B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4" name="Text Box 7">
          <a:extLst>
            <a:ext uri="{FF2B5EF4-FFF2-40B4-BE49-F238E27FC236}">
              <a16:creationId xmlns:a16="http://schemas.microsoft.com/office/drawing/2014/main" id="{1003D5EA-0606-4BD7-9153-712614A462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5" name="Text Box 7">
          <a:extLst>
            <a:ext uri="{FF2B5EF4-FFF2-40B4-BE49-F238E27FC236}">
              <a16:creationId xmlns:a16="http://schemas.microsoft.com/office/drawing/2014/main" id="{60598F10-8986-4A56-AD26-6AA128D1E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6" name="Text Box 7">
          <a:extLst>
            <a:ext uri="{FF2B5EF4-FFF2-40B4-BE49-F238E27FC236}">
              <a16:creationId xmlns:a16="http://schemas.microsoft.com/office/drawing/2014/main" id="{DE5E2C02-1B8F-431C-AFCD-15B9B703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7" name="Text Box 7">
          <a:extLst>
            <a:ext uri="{FF2B5EF4-FFF2-40B4-BE49-F238E27FC236}">
              <a16:creationId xmlns:a16="http://schemas.microsoft.com/office/drawing/2014/main" id="{E48A8C7F-DDA0-4D46-9177-D401A4479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8" name="Text Box 7">
          <a:extLst>
            <a:ext uri="{FF2B5EF4-FFF2-40B4-BE49-F238E27FC236}">
              <a16:creationId xmlns:a16="http://schemas.microsoft.com/office/drawing/2014/main" id="{20592137-C3DB-4DC8-AAB7-9FEDB65B7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59" name="Text Box 7">
          <a:extLst>
            <a:ext uri="{FF2B5EF4-FFF2-40B4-BE49-F238E27FC236}">
              <a16:creationId xmlns:a16="http://schemas.microsoft.com/office/drawing/2014/main" id="{A4B8DA21-2C38-4F50-A2D7-55BC4F8C8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0" name="Text Box 7">
          <a:extLst>
            <a:ext uri="{FF2B5EF4-FFF2-40B4-BE49-F238E27FC236}">
              <a16:creationId xmlns:a16="http://schemas.microsoft.com/office/drawing/2014/main" id="{20D7EC01-385C-43AC-A827-4D28BB0DF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1" name="Text Box 7">
          <a:extLst>
            <a:ext uri="{FF2B5EF4-FFF2-40B4-BE49-F238E27FC236}">
              <a16:creationId xmlns:a16="http://schemas.microsoft.com/office/drawing/2014/main" id="{9F9158F5-408F-4BFB-B931-8F41DD5DE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2" name="Text Box 7">
          <a:extLst>
            <a:ext uri="{FF2B5EF4-FFF2-40B4-BE49-F238E27FC236}">
              <a16:creationId xmlns:a16="http://schemas.microsoft.com/office/drawing/2014/main" id="{30149EEF-F441-4657-B2C3-E3241EF2F7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3" name="Text Box 7">
          <a:extLst>
            <a:ext uri="{FF2B5EF4-FFF2-40B4-BE49-F238E27FC236}">
              <a16:creationId xmlns:a16="http://schemas.microsoft.com/office/drawing/2014/main" id="{F0D4A6B1-4CD9-475F-B9C8-13FFBBF4C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4" name="Text Box 7">
          <a:extLst>
            <a:ext uri="{FF2B5EF4-FFF2-40B4-BE49-F238E27FC236}">
              <a16:creationId xmlns:a16="http://schemas.microsoft.com/office/drawing/2014/main" id="{C53D9A15-B8FE-4494-B28E-BF23FD15C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5" name="Text Box 7">
          <a:extLst>
            <a:ext uri="{FF2B5EF4-FFF2-40B4-BE49-F238E27FC236}">
              <a16:creationId xmlns:a16="http://schemas.microsoft.com/office/drawing/2014/main" id="{3774A150-54AE-4E15-85EB-F0DC054FA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6" name="Text Box 7">
          <a:extLst>
            <a:ext uri="{FF2B5EF4-FFF2-40B4-BE49-F238E27FC236}">
              <a16:creationId xmlns:a16="http://schemas.microsoft.com/office/drawing/2014/main" id="{01C4A950-2A96-4413-95F7-020B0F49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7" name="Text Box 7">
          <a:extLst>
            <a:ext uri="{FF2B5EF4-FFF2-40B4-BE49-F238E27FC236}">
              <a16:creationId xmlns:a16="http://schemas.microsoft.com/office/drawing/2014/main" id="{460423CB-3F63-436A-BFAB-29E01988D9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8" name="Text Box 7">
          <a:extLst>
            <a:ext uri="{FF2B5EF4-FFF2-40B4-BE49-F238E27FC236}">
              <a16:creationId xmlns:a16="http://schemas.microsoft.com/office/drawing/2014/main" id="{C48F592C-9D9A-4A5A-8DA1-C8B07EFEF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69" name="Text Box 7">
          <a:extLst>
            <a:ext uri="{FF2B5EF4-FFF2-40B4-BE49-F238E27FC236}">
              <a16:creationId xmlns:a16="http://schemas.microsoft.com/office/drawing/2014/main" id="{A14360B7-F33A-45EF-AF0A-8B8182BCB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0" name="Text Box 7">
          <a:extLst>
            <a:ext uri="{FF2B5EF4-FFF2-40B4-BE49-F238E27FC236}">
              <a16:creationId xmlns:a16="http://schemas.microsoft.com/office/drawing/2014/main" id="{97056636-353B-4FD0-83A2-595828E5E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1" name="Text Box 7">
          <a:extLst>
            <a:ext uri="{FF2B5EF4-FFF2-40B4-BE49-F238E27FC236}">
              <a16:creationId xmlns:a16="http://schemas.microsoft.com/office/drawing/2014/main" id="{10EE2E0E-80BC-4149-8B19-C4FAF22E8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2" name="Text Box 7">
          <a:extLst>
            <a:ext uri="{FF2B5EF4-FFF2-40B4-BE49-F238E27FC236}">
              <a16:creationId xmlns:a16="http://schemas.microsoft.com/office/drawing/2014/main" id="{50624B14-24A5-47E5-9EFB-94A68CBD50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3" name="Text Box 7">
          <a:extLst>
            <a:ext uri="{FF2B5EF4-FFF2-40B4-BE49-F238E27FC236}">
              <a16:creationId xmlns:a16="http://schemas.microsoft.com/office/drawing/2014/main" id="{E7B11B67-C07C-4605-8428-26B22EF7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4" name="Text Box 7">
          <a:extLst>
            <a:ext uri="{FF2B5EF4-FFF2-40B4-BE49-F238E27FC236}">
              <a16:creationId xmlns:a16="http://schemas.microsoft.com/office/drawing/2014/main" id="{4517DE35-B56D-4D6A-8916-BBBAA20C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5" name="Text Box 7">
          <a:extLst>
            <a:ext uri="{FF2B5EF4-FFF2-40B4-BE49-F238E27FC236}">
              <a16:creationId xmlns:a16="http://schemas.microsoft.com/office/drawing/2014/main" id="{1F085998-D099-47EB-8BFF-1BC0231D8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6" name="Text Box 7">
          <a:extLst>
            <a:ext uri="{FF2B5EF4-FFF2-40B4-BE49-F238E27FC236}">
              <a16:creationId xmlns:a16="http://schemas.microsoft.com/office/drawing/2014/main" id="{244D6970-8221-4D9E-850B-2C5EE8EEBE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7" name="Text Box 7">
          <a:extLst>
            <a:ext uri="{FF2B5EF4-FFF2-40B4-BE49-F238E27FC236}">
              <a16:creationId xmlns:a16="http://schemas.microsoft.com/office/drawing/2014/main" id="{47A2218B-D57E-4C38-B3A3-4089AFCD0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8" name="Text Box 7">
          <a:extLst>
            <a:ext uri="{FF2B5EF4-FFF2-40B4-BE49-F238E27FC236}">
              <a16:creationId xmlns:a16="http://schemas.microsoft.com/office/drawing/2014/main" id="{8665EB46-E2FC-4CC4-A305-5CFC6F0F5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79" name="Text Box 7">
          <a:extLst>
            <a:ext uri="{FF2B5EF4-FFF2-40B4-BE49-F238E27FC236}">
              <a16:creationId xmlns:a16="http://schemas.microsoft.com/office/drawing/2014/main" id="{57D51346-9616-44CA-9B2A-D3AD4706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80" name="Text Box 7">
          <a:extLst>
            <a:ext uri="{FF2B5EF4-FFF2-40B4-BE49-F238E27FC236}">
              <a16:creationId xmlns:a16="http://schemas.microsoft.com/office/drawing/2014/main" id="{8187CEBB-F076-4125-BF34-AC3B52A6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81" name="Text Box 7">
          <a:extLst>
            <a:ext uri="{FF2B5EF4-FFF2-40B4-BE49-F238E27FC236}">
              <a16:creationId xmlns:a16="http://schemas.microsoft.com/office/drawing/2014/main" id="{C4E995CC-11E3-4161-9E19-E3D81501E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82" name="Text Box 7">
          <a:extLst>
            <a:ext uri="{FF2B5EF4-FFF2-40B4-BE49-F238E27FC236}">
              <a16:creationId xmlns:a16="http://schemas.microsoft.com/office/drawing/2014/main" id="{A2F02156-9513-46F1-AC3E-DECBEDFCF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5483" name="Text Box 7">
          <a:extLst>
            <a:ext uri="{FF2B5EF4-FFF2-40B4-BE49-F238E27FC236}">
              <a16:creationId xmlns:a16="http://schemas.microsoft.com/office/drawing/2014/main" id="{D84FC312-160E-4359-BE67-45B986B6B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6" name="Text Box 7">
          <a:extLst>
            <a:ext uri="{FF2B5EF4-FFF2-40B4-BE49-F238E27FC236}">
              <a16:creationId xmlns:a16="http://schemas.microsoft.com/office/drawing/2014/main" id="{C0CD37FA-52D8-4AD9-9B41-29086366DCA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7" name="Text Box 7">
          <a:extLst>
            <a:ext uri="{FF2B5EF4-FFF2-40B4-BE49-F238E27FC236}">
              <a16:creationId xmlns:a16="http://schemas.microsoft.com/office/drawing/2014/main" id="{53218293-2A15-4CDE-B292-0E4A105228C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8" name="Text Box 7">
          <a:extLst>
            <a:ext uri="{FF2B5EF4-FFF2-40B4-BE49-F238E27FC236}">
              <a16:creationId xmlns:a16="http://schemas.microsoft.com/office/drawing/2014/main" id="{D05C3F36-FD10-4DE8-A5C5-83D624F3C5E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9" name="Text Box 7">
          <a:extLst>
            <a:ext uri="{FF2B5EF4-FFF2-40B4-BE49-F238E27FC236}">
              <a16:creationId xmlns:a16="http://schemas.microsoft.com/office/drawing/2014/main" id="{BA65C5E5-EBB1-4001-BACA-FEFCA4CCF13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0" name="Text Box 7">
          <a:extLst>
            <a:ext uri="{FF2B5EF4-FFF2-40B4-BE49-F238E27FC236}">
              <a16:creationId xmlns:a16="http://schemas.microsoft.com/office/drawing/2014/main" id="{663ADEA7-9627-43DD-A696-0CAC1E1799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1" name="Text Box 7">
          <a:extLst>
            <a:ext uri="{FF2B5EF4-FFF2-40B4-BE49-F238E27FC236}">
              <a16:creationId xmlns:a16="http://schemas.microsoft.com/office/drawing/2014/main" id="{BF33C689-15E1-4471-9A8C-EABF406D054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2" name="Text Box 7">
          <a:extLst>
            <a:ext uri="{FF2B5EF4-FFF2-40B4-BE49-F238E27FC236}">
              <a16:creationId xmlns:a16="http://schemas.microsoft.com/office/drawing/2014/main" id="{D2DDF660-ECD6-41AB-A374-414AABB553C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3" name="Text Box 7">
          <a:extLst>
            <a:ext uri="{FF2B5EF4-FFF2-40B4-BE49-F238E27FC236}">
              <a16:creationId xmlns:a16="http://schemas.microsoft.com/office/drawing/2014/main" id="{1634B7E6-CC0D-49BF-86DB-DFA976816B2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4" name="Text Box 7">
          <a:extLst>
            <a:ext uri="{FF2B5EF4-FFF2-40B4-BE49-F238E27FC236}">
              <a16:creationId xmlns:a16="http://schemas.microsoft.com/office/drawing/2014/main" id="{A0C280B9-1347-4BF4-B676-E23303B13D2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5" name="Text Box 7">
          <a:extLst>
            <a:ext uri="{FF2B5EF4-FFF2-40B4-BE49-F238E27FC236}">
              <a16:creationId xmlns:a16="http://schemas.microsoft.com/office/drawing/2014/main" id="{C77F7572-61B7-4772-929B-FB8675AB256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6" name="Text Box 7">
          <a:extLst>
            <a:ext uri="{FF2B5EF4-FFF2-40B4-BE49-F238E27FC236}">
              <a16:creationId xmlns:a16="http://schemas.microsoft.com/office/drawing/2014/main" id="{D6021B20-018E-48B3-B69D-998CDC68054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7" name="Text Box 7">
          <a:extLst>
            <a:ext uri="{FF2B5EF4-FFF2-40B4-BE49-F238E27FC236}">
              <a16:creationId xmlns:a16="http://schemas.microsoft.com/office/drawing/2014/main" id="{0AA35C99-4362-41D2-95E1-FD4A1E6B8F9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8" name="Text Box 7">
          <a:extLst>
            <a:ext uri="{FF2B5EF4-FFF2-40B4-BE49-F238E27FC236}">
              <a16:creationId xmlns:a16="http://schemas.microsoft.com/office/drawing/2014/main" id="{25CA11A3-1029-4D33-A537-192EBF735A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9" name="Text Box 7">
          <a:extLst>
            <a:ext uri="{FF2B5EF4-FFF2-40B4-BE49-F238E27FC236}">
              <a16:creationId xmlns:a16="http://schemas.microsoft.com/office/drawing/2014/main" id="{6D7EF035-BD19-49F0-BC71-FC106892C2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0" name="Text Box 7">
          <a:extLst>
            <a:ext uri="{FF2B5EF4-FFF2-40B4-BE49-F238E27FC236}">
              <a16:creationId xmlns:a16="http://schemas.microsoft.com/office/drawing/2014/main" id="{D7D5037D-B99A-4A72-A069-D24339AE410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1" name="Text Box 7">
          <a:extLst>
            <a:ext uri="{FF2B5EF4-FFF2-40B4-BE49-F238E27FC236}">
              <a16:creationId xmlns:a16="http://schemas.microsoft.com/office/drawing/2014/main" id="{4932B1CD-FA7B-42A5-ABDF-692C581CA0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2" name="Text Box 7">
          <a:extLst>
            <a:ext uri="{FF2B5EF4-FFF2-40B4-BE49-F238E27FC236}">
              <a16:creationId xmlns:a16="http://schemas.microsoft.com/office/drawing/2014/main" id="{3DC7A300-753D-4AA4-B571-67E4CEF0FA4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3" name="Text Box 7">
          <a:extLst>
            <a:ext uri="{FF2B5EF4-FFF2-40B4-BE49-F238E27FC236}">
              <a16:creationId xmlns:a16="http://schemas.microsoft.com/office/drawing/2014/main" id="{DFAD7CFB-CEBD-45D9-AE52-10752082B0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4" name="Text Box 7">
          <a:extLst>
            <a:ext uri="{FF2B5EF4-FFF2-40B4-BE49-F238E27FC236}">
              <a16:creationId xmlns:a16="http://schemas.microsoft.com/office/drawing/2014/main" id="{AD0E9B64-AA36-4DB5-9D75-85195165CF9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5" name="Text Box 7">
          <a:extLst>
            <a:ext uri="{FF2B5EF4-FFF2-40B4-BE49-F238E27FC236}">
              <a16:creationId xmlns:a16="http://schemas.microsoft.com/office/drawing/2014/main" id="{5B889D2B-D81C-41EB-8774-83FB48F5999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6" name="Text Box 7">
          <a:extLst>
            <a:ext uri="{FF2B5EF4-FFF2-40B4-BE49-F238E27FC236}">
              <a16:creationId xmlns:a16="http://schemas.microsoft.com/office/drawing/2014/main" id="{4DB90675-833A-4622-B03D-072810D631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7" name="Text Box 7">
          <a:extLst>
            <a:ext uri="{FF2B5EF4-FFF2-40B4-BE49-F238E27FC236}">
              <a16:creationId xmlns:a16="http://schemas.microsoft.com/office/drawing/2014/main" id="{857DCDC6-7D2B-4B41-AFBC-C0D51692F6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8" name="Text Box 7">
          <a:extLst>
            <a:ext uri="{FF2B5EF4-FFF2-40B4-BE49-F238E27FC236}">
              <a16:creationId xmlns:a16="http://schemas.microsoft.com/office/drawing/2014/main" id="{0623C5F8-7942-4871-8699-C583A8133A9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9" name="Text Box 7">
          <a:extLst>
            <a:ext uri="{FF2B5EF4-FFF2-40B4-BE49-F238E27FC236}">
              <a16:creationId xmlns:a16="http://schemas.microsoft.com/office/drawing/2014/main" id="{4AC88AEC-542E-4EA6-A8F5-51CB6903DF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0" name="Text Box 7">
          <a:extLst>
            <a:ext uri="{FF2B5EF4-FFF2-40B4-BE49-F238E27FC236}">
              <a16:creationId xmlns:a16="http://schemas.microsoft.com/office/drawing/2014/main" id="{87DA7EC5-7238-4A15-B897-80287D82A3B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1" name="Text Box 7">
          <a:extLst>
            <a:ext uri="{FF2B5EF4-FFF2-40B4-BE49-F238E27FC236}">
              <a16:creationId xmlns:a16="http://schemas.microsoft.com/office/drawing/2014/main" id="{1542A5AC-C6EF-4277-B222-128C36EC20E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2" name="Text Box 7">
          <a:extLst>
            <a:ext uri="{FF2B5EF4-FFF2-40B4-BE49-F238E27FC236}">
              <a16:creationId xmlns:a16="http://schemas.microsoft.com/office/drawing/2014/main" id="{E13D20D5-12CB-4E5F-95AA-30137793BBF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3" name="Text Box 7">
          <a:extLst>
            <a:ext uri="{FF2B5EF4-FFF2-40B4-BE49-F238E27FC236}">
              <a16:creationId xmlns:a16="http://schemas.microsoft.com/office/drawing/2014/main" id="{DFE6AFD6-541B-40E5-BB58-DA14085A04E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4" name="Text Box 7">
          <a:extLst>
            <a:ext uri="{FF2B5EF4-FFF2-40B4-BE49-F238E27FC236}">
              <a16:creationId xmlns:a16="http://schemas.microsoft.com/office/drawing/2014/main" id="{C88DB0FD-1D51-415D-99E1-D98BF2C29A9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5" name="Text Box 7">
          <a:extLst>
            <a:ext uri="{FF2B5EF4-FFF2-40B4-BE49-F238E27FC236}">
              <a16:creationId xmlns:a16="http://schemas.microsoft.com/office/drawing/2014/main" id="{C3FFED2D-A5A5-4A90-9B0A-E3EBD5F00E5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6" name="Text Box 7">
          <a:extLst>
            <a:ext uri="{FF2B5EF4-FFF2-40B4-BE49-F238E27FC236}">
              <a16:creationId xmlns:a16="http://schemas.microsoft.com/office/drawing/2014/main" id="{809E25DC-AEDD-40CC-8358-DB6B9358BE2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7" name="Text Box 7">
          <a:extLst>
            <a:ext uri="{FF2B5EF4-FFF2-40B4-BE49-F238E27FC236}">
              <a16:creationId xmlns:a16="http://schemas.microsoft.com/office/drawing/2014/main" id="{FFBADA7B-EC38-49E5-832A-9C987B6EDF7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8" name="Text Box 7">
          <a:extLst>
            <a:ext uri="{FF2B5EF4-FFF2-40B4-BE49-F238E27FC236}">
              <a16:creationId xmlns:a16="http://schemas.microsoft.com/office/drawing/2014/main" id="{4E29E1AB-D3E5-4E5E-B8B1-A5F00ED3C08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9" name="Text Box 7">
          <a:extLst>
            <a:ext uri="{FF2B5EF4-FFF2-40B4-BE49-F238E27FC236}">
              <a16:creationId xmlns:a16="http://schemas.microsoft.com/office/drawing/2014/main" id="{5CF19676-D0F4-4855-909D-7E39CFF0442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0" name="Text Box 7">
          <a:extLst>
            <a:ext uri="{FF2B5EF4-FFF2-40B4-BE49-F238E27FC236}">
              <a16:creationId xmlns:a16="http://schemas.microsoft.com/office/drawing/2014/main" id="{6795F85D-73EF-460E-B2A2-5265338FEEB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1" name="Text Box 7">
          <a:extLst>
            <a:ext uri="{FF2B5EF4-FFF2-40B4-BE49-F238E27FC236}">
              <a16:creationId xmlns:a16="http://schemas.microsoft.com/office/drawing/2014/main" id="{AFDAD0CC-E564-4687-B45C-BB573BCB86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2" name="Text Box 7">
          <a:extLst>
            <a:ext uri="{FF2B5EF4-FFF2-40B4-BE49-F238E27FC236}">
              <a16:creationId xmlns:a16="http://schemas.microsoft.com/office/drawing/2014/main" id="{CDE50776-0AAF-4E7B-81FF-B9C483483B4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3" name="Text Box 7">
          <a:extLst>
            <a:ext uri="{FF2B5EF4-FFF2-40B4-BE49-F238E27FC236}">
              <a16:creationId xmlns:a16="http://schemas.microsoft.com/office/drawing/2014/main" id="{4D8BA1FB-7CDF-4C45-B2B0-8B570297C40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4" name="Text Box 7">
          <a:extLst>
            <a:ext uri="{FF2B5EF4-FFF2-40B4-BE49-F238E27FC236}">
              <a16:creationId xmlns:a16="http://schemas.microsoft.com/office/drawing/2014/main" id="{7F66A1E5-5F7D-4A89-98BC-E9F17FA8EC4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5" name="Text Box 7">
          <a:extLst>
            <a:ext uri="{FF2B5EF4-FFF2-40B4-BE49-F238E27FC236}">
              <a16:creationId xmlns:a16="http://schemas.microsoft.com/office/drawing/2014/main" id="{6E4BC658-4839-45F9-8C8E-101C4390ED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6" name="Text Box 7">
          <a:extLst>
            <a:ext uri="{FF2B5EF4-FFF2-40B4-BE49-F238E27FC236}">
              <a16:creationId xmlns:a16="http://schemas.microsoft.com/office/drawing/2014/main" id="{AA17A51D-B89F-4D9B-BE8E-FDE5655F65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7" name="Text Box 7">
          <a:extLst>
            <a:ext uri="{FF2B5EF4-FFF2-40B4-BE49-F238E27FC236}">
              <a16:creationId xmlns:a16="http://schemas.microsoft.com/office/drawing/2014/main" id="{CE2B8EDA-1FE4-4B77-A2C2-3F6A86AECF9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8" name="Text Box 7">
          <a:extLst>
            <a:ext uri="{FF2B5EF4-FFF2-40B4-BE49-F238E27FC236}">
              <a16:creationId xmlns:a16="http://schemas.microsoft.com/office/drawing/2014/main" id="{C7E73F75-F7CC-4C69-818A-869BC7E83963}"/>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9" name="Text Box 7">
          <a:extLst>
            <a:ext uri="{FF2B5EF4-FFF2-40B4-BE49-F238E27FC236}">
              <a16:creationId xmlns:a16="http://schemas.microsoft.com/office/drawing/2014/main" id="{426B0946-D985-4AC2-BD89-F70CEED8B5C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0" name="Text Box 7">
          <a:extLst>
            <a:ext uri="{FF2B5EF4-FFF2-40B4-BE49-F238E27FC236}">
              <a16:creationId xmlns:a16="http://schemas.microsoft.com/office/drawing/2014/main" id="{DA969B99-EE19-4EEA-A5A8-CB267FC9DF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1" name="Text Box 7">
          <a:extLst>
            <a:ext uri="{FF2B5EF4-FFF2-40B4-BE49-F238E27FC236}">
              <a16:creationId xmlns:a16="http://schemas.microsoft.com/office/drawing/2014/main" id="{A2B52CE0-DA3E-40AC-9D4B-F562B95361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2" name="Text Box 7">
          <a:extLst>
            <a:ext uri="{FF2B5EF4-FFF2-40B4-BE49-F238E27FC236}">
              <a16:creationId xmlns:a16="http://schemas.microsoft.com/office/drawing/2014/main" id="{B3738F1B-74BC-49EC-9FE2-E23DEB5313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3" name="Text Box 7">
          <a:extLst>
            <a:ext uri="{FF2B5EF4-FFF2-40B4-BE49-F238E27FC236}">
              <a16:creationId xmlns:a16="http://schemas.microsoft.com/office/drawing/2014/main" id="{00D96AE8-F8A6-4DB7-8172-2BDB262C39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4" name="Text Box 7">
          <a:extLst>
            <a:ext uri="{FF2B5EF4-FFF2-40B4-BE49-F238E27FC236}">
              <a16:creationId xmlns:a16="http://schemas.microsoft.com/office/drawing/2014/main" id="{F4D8EC50-E898-4EFA-8D01-1696C416AA3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5" name="Text Box 7">
          <a:extLst>
            <a:ext uri="{FF2B5EF4-FFF2-40B4-BE49-F238E27FC236}">
              <a16:creationId xmlns:a16="http://schemas.microsoft.com/office/drawing/2014/main" id="{1D687F51-5035-4A9C-BD3B-CB2F347F8E7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6" name="Text Box 7">
          <a:extLst>
            <a:ext uri="{FF2B5EF4-FFF2-40B4-BE49-F238E27FC236}">
              <a16:creationId xmlns:a16="http://schemas.microsoft.com/office/drawing/2014/main" id="{9B30E199-3213-4216-986B-9391FDC6B3C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7" name="Text Box 7">
          <a:extLst>
            <a:ext uri="{FF2B5EF4-FFF2-40B4-BE49-F238E27FC236}">
              <a16:creationId xmlns:a16="http://schemas.microsoft.com/office/drawing/2014/main" id="{40989CE2-D7BE-4578-968E-AC500E27A5F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8" name="Text Box 7">
          <a:extLst>
            <a:ext uri="{FF2B5EF4-FFF2-40B4-BE49-F238E27FC236}">
              <a16:creationId xmlns:a16="http://schemas.microsoft.com/office/drawing/2014/main" id="{6326FF49-08A9-4632-B4B9-A647489FC64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9" name="Text Box 7">
          <a:extLst>
            <a:ext uri="{FF2B5EF4-FFF2-40B4-BE49-F238E27FC236}">
              <a16:creationId xmlns:a16="http://schemas.microsoft.com/office/drawing/2014/main" id="{A4868C62-4ACA-4A8D-8321-598C7B134CD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0" name="Text Box 7">
          <a:extLst>
            <a:ext uri="{FF2B5EF4-FFF2-40B4-BE49-F238E27FC236}">
              <a16:creationId xmlns:a16="http://schemas.microsoft.com/office/drawing/2014/main" id="{3DC81EEC-CC16-4D6D-85D7-B10D454302F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1" name="Text Box 7">
          <a:extLst>
            <a:ext uri="{FF2B5EF4-FFF2-40B4-BE49-F238E27FC236}">
              <a16:creationId xmlns:a16="http://schemas.microsoft.com/office/drawing/2014/main" id="{150DBF32-1565-4620-BCBD-F47B721BCA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2" name="Text Box 7">
          <a:extLst>
            <a:ext uri="{FF2B5EF4-FFF2-40B4-BE49-F238E27FC236}">
              <a16:creationId xmlns:a16="http://schemas.microsoft.com/office/drawing/2014/main" id="{04124A21-C853-4E70-B1F5-5767711DB80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3" name="Text Box 7">
          <a:extLst>
            <a:ext uri="{FF2B5EF4-FFF2-40B4-BE49-F238E27FC236}">
              <a16:creationId xmlns:a16="http://schemas.microsoft.com/office/drawing/2014/main" id="{6EC63945-70BB-43D8-9642-4E273791294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4" name="Text Box 7">
          <a:extLst>
            <a:ext uri="{FF2B5EF4-FFF2-40B4-BE49-F238E27FC236}">
              <a16:creationId xmlns:a16="http://schemas.microsoft.com/office/drawing/2014/main" id="{2A43B9EE-A2BE-4266-9D30-18384834BCA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5" name="Text Box 7">
          <a:extLst>
            <a:ext uri="{FF2B5EF4-FFF2-40B4-BE49-F238E27FC236}">
              <a16:creationId xmlns:a16="http://schemas.microsoft.com/office/drawing/2014/main" id="{A6724F71-2B82-4690-A4F2-8DEE770B744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6" name="Text Box 7">
          <a:extLst>
            <a:ext uri="{FF2B5EF4-FFF2-40B4-BE49-F238E27FC236}">
              <a16:creationId xmlns:a16="http://schemas.microsoft.com/office/drawing/2014/main" id="{1B47378A-1C7A-4305-9450-1FEA54ADC3E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7" name="Text Box 7">
          <a:extLst>
            <a:ext uri="{FF2B5EF4-FFF2-40B4-BE49-F238E27FC236}">
              <a16:creationId xmlns:a16="http://schemas.microsoft.com/office/drawing/2014/main" id="{41219D97-74AE-483E-B440-800782B7B60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8" name="Text Box 7">
          <a:extLst>
            <a:ext uri="{FF2B5EF4-FFF2-40B4-BE49-F238E27FC236}">
              <a16:creationId xmlns:a16="http://schemas.microsoft.com/office/drawing/2014/main" id="{DB01194C-9E58-46CA-A3E9-48A9D59A57E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9" name="Text Box 7">
          <a:extLst>
            <a:ext uri="{FF2B5EF4-FFF2-40B4-BE49-F238E27FC236}">
              <a16:creationId xmlns:a16="http://schemas.microsoft.com/office/drawing/2014/main" id="{A24694E7-0A53-4A12-95ED-8E7B3287E40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0" name="Text Box 7">
          <a:extLst>
            <a:ext uri="{FF2B5EF4-FFF2-40B4-BE49-F238E27FC236}">
              <a16:creationId xmlns:a16="http://schemas.microsoft.com/office/drawing/2014/main" id="{76B07EA9-4268-49CA-BE01-5255F23E660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1" name="Text Box 7">
          <a:extLst>
            <a:ext uri="{FF2B5EF4-FFF2-40B4-BE49-F238E27FC236}">
              <a16:creationId xmlns:a16="http://schemas.microsoft.com/office/drawing/2014/main" id="{9D85A497-9878-4055-96FE-5BE477FA83A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2" name="Text Box 7">
          <a:extLst>
            <a:ext uri="{FF2B5EF4-FFF2-40B4-BE49-F238E27FC236}">
              <a16:creationId xmlns:a16="http://schemas.microsoft.com/office/drawing/2014/main" id="{3C227BB7-A264-4D97-B805-43FABA38988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3" name="Text Box 7">
          <a:extLst>
            <a:ext uri="{FF2B5EF4-FFF2-40B4-BE49-F238E27FC236}">
              <a16:creationId xmlns:a16="http://schemas.microsoft.com/office/drawing/2014/main" id="{5590CCEE-1E56-414F-91C0-B7992EF6458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4" name="Text Box 7">
          <a:extLst>
            <a:ext uri="{FF2B5EF4-FFF2-40B4-BE49-F238E27FC236}">
              <a16:creationId xmlns:a16="http://schemas.microsoft.com/office/drawing/2014/main" id="{9A2290B3-A1D4-416C-A2B3-5E1B8AC94D6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5" name="Text Box 7">
          <a:extLst>
            <a:ext uri="{FF2B5EF4-FFF2-40B4-BE49-F238E27FC236}">
              <a16:creationId xmlns:a16="http://schemas.microsoft.com/office/drawing/2014/main" id="{18A0F807-DAEC-408C-9470-15A10A7F6B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6" name="Text Box 7">
          <a:extLst>
            <a:ext uri="{FF2B5EF4-FFF2-40B4-BE49-F238E27FC236}">
              <a16:creationId xmlns:a16="http://schemas.microsoft.com/office/drawing/2014/main" id="{943449C5-84F7-4F1C-A22E-D295645BAC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7" name="Text Box 7">
          <a:extLst>
            <a:ext uri="{FF2B5EF4-FFF2-40B4-BE49-F238E27FC236}">
              <a16:creationId xmlns:a16="http://schemas.microsoft.com/office/drawing/2014/main" id="{7E78FC73-D03F-4A98-9725-5CAF9C1A846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8" name="Text Box 7">
          <a:extLst>
            <a:ext uri="{FF2B5EF4-FFF2-40B4-BE49-F238E27FC236}">
              <a16:creationId xmlns:a16="http://schemas.microsoft.com/office/drawing/2014/main" id="{A5A55CD2-578B-4C77-A6FD-05C8DBE7133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9" name="Text Box 7">
          <a:extLst>
            <a:ext uri="{FF2B5EF4-FFF2-40B4-BE49-F238E27FC236}">
              <a16:creationId xmlns:a16="http://schemas.microsoft.com/office/drawing/2014/main" id="{5CCCAE48-B33C-465F-816E-DED1EC0ED6C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10" name="Text Box 7">
          <a:extLst>
            <a:ext uri="{FF2B5EF4-FFF2-40B4-BE49-F238E27FC236}">
              <a16:creationId xmlns:a16="http://schemas.microsoft.com/office/drawing/2014/main" id="{C8748246-4DB6-4815-A74E-082ACDDF552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4" name="Text Box 7">
          <a:extLst>
            <a:ext uri="{FF2B5EF4-FFF2-40B4-BE49-F238E27FC236}">
              <a16:creationId xmlns:a16="http://schemas.microsoft.com/office/drawing/2014/main" id="{5396F693-CD08-45F5-8A31-6FD09C086F2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5" name="Text Box 7">
          <a:extLst>
            <a:ext uri="{FF2B5EF4-FFF2-40B4-BE49-F238E27FC236}">
              <a16:creationId xmlns:a16="http://schemas.microsoft.com/office/drawing/2014/main" id="{E361E467-2750-4808-AD23-6EA95093F95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6" name="Text Box 7">
          <a:extLst>
            <a:ext uri="{FF2B5EF4-FFF2-40B4-BE49-F238E27FC236}">
              <a16:creationId xmlns:a16="http://schemas.microsoft.com/office/drawing/2014/main" id="{6CF19B54-CD9A-4F07-88E4-35DB16BAF5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7" name="Text Box 7">
          <a:extLst>
            <a:ext uri="{FF2B5EF4-FFF2-40B4-BE49-F238E27FC236}">
              <a16:creationId xmlns:a16="http://schemas.microsoft.com/office/drawing/2014/main" id="{68004F3A-B97A-466B-94EF-B5E714CEE61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8" name="Text Box 7">
          <a:extLst>
            <a:ext uri="{FF2B5EF4-FFF2-40B4-BE49-F238E27FC236}">
              <a16:creationId xmlns:a16="http://schemas.microsoft.com/office/drawing/2014/main" id="{10061AA7-0828-418A-BC06-840150A384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9" name="Text Box 7">
          <a:extLst>
            <a:ext uri="{FF2B5EF4-FFF2-40B4-BE49-F238E27FC236}">
              <a16:creationId xmlns:a16="http://schemas.microsoft.com/office/drawing/2014/main" id="{4B74F582-87E3-4E72-AF66-80C17E07CFD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0" name="Text Box 7">
          <a:extLst>
            <a:ext uri="{FF2B5EF4-FFF2-40B4-BE49-F238E27FC236}">
              <a16:creationId xmlns:a16="http://schemas.microsoft.com/office/drawing/2014/main" id="{539B8101-6FD1-4234-A50B-FE4CD9999A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1" name="Text Box 7">
          <a:extLst>
            <a:ext uri="{FF2B5EF4-FFF2-40B4-BE49-F238E27FC236}">
              <a16:creationId xmlns:a16="http://schemas.microsoft.com/office/drawing/2014/main" id="{7727B8B4-C4C3-4437-BEA2-D1C3B1C0AB7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2" name="Text Box 7">
          <a:extLst>
            <a:ext uri="{FF2B5EF4-FFF2-40B4-BE49-F238E27FC236}">
              <a16:creationId xmlns:a16="http://schemas.microsoft.com/office/drawing/2014/main" id="{04C3DB01-07CD-4EB5-943D-77C9A3281A6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3" name="Text Box 7">
          <a:extLst>
            <a:ext uri="{FF2B5EF4-FFF2-40B4-BE49-F238E27FC236}">
              <a16:creationId xmlns:a16="http://schemas.microsoft.com/office/drawing/2014/main" id="{FCB4D096-383F-4213-96CE-3E45F112FD9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4" name="Text Box 7">
          <a:extLst>
            <a:ext uri="{FF2B5EF4-FFF2-40B4-BE49-F238E27FC236}">
              <a16:creationId xmlns:a16="http://schemas.microsoft.com/office/drawing/2014/main" id="{12B22642-1DB6-464C-B8F3-4D3FFB475B0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5" name="Text Box 7">
          <a:extLst>
            <a:ext uri="{FF2B5EF4-FFF2-40B4-BE49-F238E27FC236}">
              <a16:creationId xmlns:a16="http://schemas.microsoft.com/office/drawing/2014/main" id="{A992B9AA-760F-48AC-8192-8A5442405B0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6" name="Text Box 7">
          <a:extLst>
            <a:ext uri="{FF2B5EF4-FFF2-40B4-BE49-F238E27FC236}">
              <a16:creationId xmlns:a16="http://schemas.microsoft.com/office/drawing/2014/main" id="{DDBBE787-9E35-4B54-AE63-815AAE2248F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7" name="Text Box 7">
          <a:extLst>
            <a:ext uri="{FF2B5EF4-FFF2-40B4-BE49-F238E27FC236}">
              <a16:creationId xmlns:a16="http://schemas.microsoft.com/office/drawing/2014/main" id="{0B2E5019-7FB8-418F-82DA-A0382783E5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8" name="Text Box 7">
          <a:extLst>
            <a:ext uri="{FF2B5EF4-FFF2-40B4-BE49-F238E27FC236}">
              <a16:creationId xmlns:a16="http://schemas.microsoft.com/office/drawing/2014/main" id="{FF05D05C-D670-4BAD-9B2F-4C0F706B3B8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9" name="Text Box 7">
          <a:extLst>
            <a:ext uri="{FF2B5EF4-FFF2-40B4-BE49-F238E27FC236}">
              <a16:creationId xmlns:a16="http://schemas.microsoft.com/office/drawing/2014/main" id="{3286A0AC-8C11-4A5F-84F9-44126BA8D0C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4" name="Text Box 7">
          <a:extLst>
            <a:ext uri="{FF2B5EF4-FFF2-40B4-BE49-F238E27FC236}">
              <a16:creationId xmlns:a16="http://schemas.microsoft.com/office/drawing/2014/main" id="{635E66D3-ADB4-4CDD-B376-7676C9D7A684}"/>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5" name="Text Box 7">
          <a:extLst>
            <a:ext uri="{FF2B5EF4-FFF2-40B4-BE49-F238E27FC236}">
              <a16:creationId xmlns:a16="http://schemas.microsoft.com/office/drawing/2014/main" id="{F7F7A559-5950-4F94-8BF6-AAD1711A57A3}"/>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6" name="Text Box 7">
          <a:extLst>
            <a:ext uri="{FF2B5EF4-FFF2-40B4-BE49-F238E27FC236}">
              <a16:creationId xmlns:a16="http://schemas.microsoft.com/office/drawing/2014/main" id="{417A0397-C92D-4931-BFFF-F5DABFB7B13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7" name="Text Box 7">
          <a:extLst>
            <a:ext uri="{FF2B5EF4-FFF2-40B4-BE49-F238E27FC236}">
              <a16:creationId xmlns:a16="http://schemas.microsoft.com/office/drawing/2014/main" id="{E10F3757-7CD5-4C92-9D44-DC02301CA1EA}"/>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8" name="Text Box 7">
          <a:extLst>
            <a:ext uri="{FF2B5EF4-FFF2-40B4-BE49-F238E27FC236}">
              <a16:creationId xmlns:a16="http://schemas.microsoft.com/office/drawing/2014/main" id="{C1B46F0B-3B4E-45BE-B4BF-29802885D5ED}"/>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20</xdr:row>
      <xdr:rowOff>104775</xdr:rowOff>
    </xdr:from>
    <xdr:to>
      <xdr:col>2</xdr:col>
      <xdr:colOff>952500</xdr:colOff>
      <xdr:row>21</xdr:row>
      <xdr:rowOff>88682</xdr:rowOff>
    </xdr:to>
    <xdr:sp macro="[0]!MostrarFuente_Impacto" textlink="">
      <xdr:nvSpPr>
        <xdr:cNvPr id="6012" name="Rectangle 52">
          <a:extLst>
            <a:ext uri="{FF2B5EF4-FFF2-40B4-BE49-F238E27FC236}">
              <a16:creationId xmlns:a16="http://schemas.microsoft.com/office/drawing/2014/main" id="{16145EA7-A3E3-4636-A6F5-F289465C5948}"/>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ECF27D12-CD5D-44C1-A84F-433CE639AF48}"/>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19</xdr:row>
      <xdr:rowOff>76200</xdr:rowOff>
    </xdr:from>
    <xdr:to>
      <xdr:col>7</xdr:col>
      <xdr:colOff>1076325</xdr:colOff>
      <xdr:row>20</xdr:row>
      <xdr:rowOff>304799</xdr:rowOff>
    </xdr:to>
    <xdr:pic macro="[0]!NivelOrganizacional">
      <xdr:nvPicPr>
        <xdr:cNvPr id="577098" name="Imagen 6016" descr="http://publicdomainvectors.org/photos/purzen-Icon-with-question-mark.png">
          <a:extLst>
            <a:ext uri="{FF2B5EF4-FFF2-40B4-BE49-F238E27FC236}">
              <a16:creationId xmlns:a16="http://schemas.microsoft.com/office/drawing/2014/main" id="{26E2E05A-F7D4-49A6-B909-83A4BA0975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19</xdr:row>
      <xdr:rowOff>95250</xdr:rowOff>
    </xdr:from>
    <xdr:to>
      <xdr:col>9</xdr:col>
      <xdr:colOff>962025</xdr:colOff>
      <xdr:row>20</xdr:row>
      <xdr:rowOff>333374</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7BE0C51D-EF42-40A1-AF7F-9265834DC5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19</xdr:row>
      <xdr:rowOff>95250</xdr:rowOff>
    </xdr:from>
    <xdr:to>
      <xdr:col>11</xdr:col>
      <xdr:colOff>847725</xdr:colOff>
      <xdr:row>20</xdr:row>
      <xdr:rowOff>333374</xdr:rowOff>
    </xdr:to>
    <xdr:pic macro="[0]!Escalas_impacto">
      <xdr:nvPicPr>
        <xdr:cNvPr id="577100" name="Imagen 6018" descr="http://publicdomainvectors.org/photos/purzen-Icon-with-question-mark.png">
          <a:extLst>
            <a:ext uri="{FF2B5EF4-FFF2-40B4-BE49-F238E27FC236}">
              <a16:creationId xmlns:a16="http://schemas.microsoft.com/office/drawing/2014/main" id="{F546CFED-CD3F-4427-B94D-5204DD94569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20</xdr:row>
      <xdr:rowOff>180975</xdr:rowOff>
    </xdr:from>
    <xdr:to>
      <xdr:col>2</xdr:col>
      <xdr:colOff>1038225</xdr:colOff>
      <xdr:row>20</xdr:row>
      <xdr:rowOff>533400</xdr:rowOff>
    </xdr:to>
    <xdr:pic>
      <xdr:nvPicPr>
        <xdr:cNvPr id="577101" name="Picture 45613" descr="depositphotos_56466653-Web-numbers-buttons">
          <a:extLst>
            <a:ext uri="{FF2B5EF4-FFF2-40B4-BE49-F238E27FC236}">
              <a16:creationId xmlns:a16="http://schemas.microsoft.com/office/drawing/2014/main" id="{F29FAC34-468C-4356-8148-6F58C8741CCB}"/>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21</xdr:row>
      <xdr:rowOff>180975</xdr:rowOff>
    </xdr:from>
    <xdr:to>
      <xdr:col>4</xdr:col>
      <xdr:colOff>952500</xdr:colOff>
      <xdr:row>21</xdr:row>
      <xdr:rowOff>533400</xdr:rowOff>
    </xdr:to>
    <xdr:pic>
      <xdr:nvPicPr>
        <xdr:cNvPr id="577102" name="Picture 45614" descr="depositphotos_56466653-Web-numbers-buttons">
          <a:extLst>
            <a:ext uri="{FF2B5EF4-FFF2-40B4-BE49-F238E27FC236}">
              <a16:creationId xmlns:a16="http://schemas.microsoft.com/office/drawing/2014/main" id="{F4811ED1-C964-4C29-AAC5-0D641FD360CF}"/>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3105150" y="69818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21</xdr:row>
      <xdr:rowOff>142875</xdr:rowOff>
    </xdr:from>
    <xdr:to>
      <xdr:col>6</xdr:col>
      <xdr:colOff>895350</xdr:colOff>
      <xdr:row>21</xdr:row>
      <xdr:rowOff>561975</xdr:rowOff>
    </xdr:to>
    <xdr:pic>
      <xdr:nvPicPr>
        <xdr:cNvPr id="577103" name="Picture 45615" descr="depositphotos_56466653-Web-numbers-buttons">
          <a:extLst>
            <a:ext uri="{FF2B5EF4-FFF2-40B4-BE49-F238E27FC236}">
              <a16:creationId xmlns:a16="http://schemas.microsoft.com/office/drawing/2014/main" id="{BD7ABA4D-1ED1-4049-9A7B-7100DAA6B90C}"/>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22</xdr:row>
      <xdr:rowOff>200271</xdr:rowOff>
    </xdr:from>
    <xdr:to>
      <xdr:col>18</xdr:col>
      <xdr:colOff>0</xdr:colOff>
      <xdr:row>22</xdr:row>
      <xdr:rowOff>200271</xdr:rowOff>
    </xdr:to>
    <xdr:sp macro="[1]!mostrarControlesExistentes" textlink="">
      <xdr:nvSpPr>
        <xdr:cNvPr id="260896" name="Text Box 7">
          <a:extLst>
            <a:ext uri="{FF2B5EF4-FFF2-40B4-BE49-F238E27FC236}">
              <a16:creationId xmlns:a16="http://schemas.microsoft.com/office/drawing/2014/main" id="{C2C7294E-A491-4005-8385-B5DF2CC7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2" name="Text Box 7">
          <a:extLst>
            <a:ext uri="{FF2B5EF4-FFF2-40B4-BE49-F238E27FC236}">
              <a16:creationId xmlns:a16="http://schemas.microsoft.com/office/drawing/2014/main" id="{C4847D1F-BE0F-4EF4-AFCF-A162205FC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3" name="Text Box 7">
          <a:extLst>
            <a:ext uri="{FF2B5EF4-FFF2-40B4-BE49-F238E27FC236}">
              <a16:creationId xmlns:a16="http://schemas.microsoft.com/office/drawing/2014/main" id="{8D196C88-D5BF-408C-9110-8588D3670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4" name="Text Box 7">
          <a:extLst>
            <a:ext uri="{FF2B5EF4-FFF2-40B4-BE49-F238E27FC236}">
              <a16:creationId xmlns:a16="http://schemas.microsoft.com/office/drawing/2014/main" id="{3AB5CAB4-448A-403C-8788-9191002A8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5" name="Text Box 7">
          <a:extLst>
            <a:ext uri="{FF2B5EF4-FFF2-40B4-BE49-F238E27FC236}">
              <a16:creationId xmlns:a16="http://schemas.microsoft.com/office/drawing/2014/main" id="{0F0B4871-46E4-45EC-9615-64F48EEB4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6" name="Text Box 7">
          <a:extLst>
            <a:ext uri="{FF2B5EF4-FFF2-40B4-BE49-F238E27FC236}">
              <a16:creationId xmlns:a16="http://schemas.microsoft.com/office/drawing/2014/main" id="{5C7A0F61-4962-4AA3-8947-9885B53D0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7" name="Text Box 7">
          <a:extLst>
            <a:ext uri="{FF2B5EF4-FFF2-40B4-BE49-F238E27FC236}">
              <a16:creationId xmlns:a16="http://schemas.microsoft.com/office/drawing/2014/main" id="{6BAA245A-D51F-4A5B-BFB3-015BB352F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8" name="Text Box 7">
          <a:extLst>
            <a:ext uri="{FF2B5EF4-FFF2-40B4-BE49-F238E27FC236}">
              <a16:creationId xmlns:a16="http://schemas.microsoft.com/office/drawing/2014/main" id="{3CAD17BC-4370-4806-955D-9E7791C08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9" name="Text Box 7">
          <a:extLst>
            <a:ext uri="{FF2B5EF4-FFF2-40B4-BE49-F238E27FC236}">
              <a16:creationId xmlns:a16="http://schemas.microsoft.com/office/drawing/2014/main" id="{64A5D94B-3B93-4820-AE0E-AAB9DBD7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0" name="Text Box 7">
          <a:extLst>
            <a:ext uri="{FF2B5EF4-FFF2-40B4-BE49-F238E27FC236}">
              <a16:creationId xmlns:a16="http://schemas.microsoft.com/office/drawing/2014/main" id="{49E37772-B6D3-4A82-8767-948EFAFD8C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1" name="Text Box 7">
          <a:extLst>
            <a:ext uri="{FF2B5EF4-FFF2-40B4-BE49-F238E27FC236}">
              <a16:creationId xmlns:a16="http://schemas.microsoft.com/office/drawing/2014/main" id="{3F47AE80-D3A9-4CC6-8DAE-86E53DF2D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4" name="Text Box 7">
          <a:extLst>
            <a:ext uri="{FF2B5EF4-FFF2-40B4-BE49-F238E27FC236}">
              <a16:creationId xmlns:a16="http://schemas.microsoft.com/office/drawing/2014/main" id="{C3B520DC-A079-4177-9772-1C9E13A6DE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5" name="Text Box 7">
          <a:extLst>
            <a:ext uri="{FF2B5EF4-FFF2-40B4-BE49-F238E27FC236}">
              <a16:creationId xmlns:a16="http://schemas.microsoft.com/office/drawing/2014/main" id="{AA9BF4B9-9065-4BC0-8A33-733274F1D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06" name="Text Box 7">
          <a:extLst>
            <a:ext uri="{FF2B5EF4-FFF2-40B4-BE49-F238E27FC236}">
              <a16:creationId xmlns:a16="http://schemas.microsoft.com/office/drawing/2014/main" id="{9809022B-5AC9-449F-8AA0-A3BDD6685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07" name="Text Box 7">
          <a:extLst>
            <a:ext uri="{FF2B5EF4-FFF2-40B4-BE49-F238E27FC236}">
              <a16:creationId xmlns:a16="http://schemas.microsoft.com/office/drawing/2014/main" id="{951E5F91-B385-4B7B-93EB-67B0D725F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09" name="Text Box 7">
          <a:extLst>
            <a:ext uri="{FF2B5EF4-FFF2-40B4-BE49-F238E27FC236}">
              <a16:creationId xmlns:a16="http://schemas.microsoft.com/office/drawing/2014/main" id="{A2B060CC-B96A-46F5-9A5B-BFF0D02F4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10" name="Text Box 7">
          <a:extLst>
            <a:ext uri="{FF2B5EF4-FFF2-40B4-BE49-F238E27FC236}">
              <a16:creationId xmlns:a16="http://schemas.microsoft.com/office/drawing/2014/main" id="{CF469D53-6257-4FBD-B6DD-3B3C7FB6C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11" name="Text Box 7">
          <a:extLst>
            <a:ext uri="{FF2B5EF4-FFF2-40B4-BE49-F238E27FC236}">
              <a16:creationId xmlns:a16="http://schemas.microsoft.com/office/drawing/2014/main" id="{F69F6AD7-116F-4A1A-9EA0-FE5EAD83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18" name="Text Box 7">
          <a:extLst>
            <a:ext uri="{FF2B5EF4-FFF2-40B4-BE49-F238E27FC236}">
              <a16:creationId xmlns:a16="http://schemas.microsoft.com/office/drawing/2014/main" id="{C466EC31-8126-46DA-AD4E-806FB88C1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19" name="Text Box 7">
          <a:extLst>
            <a:ext uri="{FF2B5EF4-FFF2-40B4-BE49-F238E27FC236}">
              <a16:creationId xmlns:a16="http://schemas.microsoft.com/office/drawing/2014/main" id="{A7EFAE65-B7E9-4D3A-973C-1A0A6FFC88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20" name="Text Box 7">
          <a:extLst>
            <a:ext uri="{FF2B5EF4-FFF2-40B4-BE49-F238E27FC236}">
              <a16:creationId xmlns:a16="http://schemas.microsoft.com/office/drawing/2014/main" id="{5356D8F5-055C-4F5E-9B58-C7768D83F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21" name="Text Box 7">
          <a:extLst>
            <a:ext uri="{FF2B5EF4-FFF2-40B4-BE49-F238E27FC236}">
              <a16:creationId xmlns:a16="http://schemas.microsoft.com/office/drawing/2014/main" id="{927E446E-BB32-40CE-ACC1-ACDCE7156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22" name="Text Box 7">
          <a:extLst>
            <a:ext uri="{FF2B5EF4-FFF2-40B4-BE49-F238E27FC236}">
              <a16:creationId xmlns:a16="http://schemas.microsoft.com/office/drawing/2014/main" id="{8B8D4F42-A0CD-4B7E-BB0D-6EF312AF1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59423" name="Text Box 7">
          <a:extLst>
            <a:ext uri="{FF2B5EF4-FFF2-40B4-BE49-F238E27FC236}">
              <a16:creationId xmlns:a16="http://schemas.microsoft.com/office/drawing/2014/main" id="{8BB64A90-9F2A-4530-936F-3F33D0D34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899" name="Text Box 7">
          <a:extLst>
            <a:ext uri="{FF2B5EF4-FFF2-40B4-BE49-F238E27FC236}">
              <a16:creationId xmlns:a16="http://schemas.microsoft.com/office/drawing/2014/main" id="{4D9218C2-86DB-483C-9E6F-8BB02AD97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0" name="Text Box 7">
          <a:extLst>
            <a:ext uri="{FF2B5EF4-FFF2-40B4-BE49-F238E27FC236}">
              <a16:creationId xmlns:a16="http://schemas.microsoft.com/office/drawing/2014/main" id="{1864E26C-1943-4DDC-B989-1DC2F6EC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1" name="Text Box 7">
          <a:extLst>
            <a:ext uri="{FF2B5EF4-FFF2-40B4-BE49-F238E27FC236}">
              <a16:creationId xmlns:a16="http://schemas.microsoft.com/office/drawing/2014/main" id="{A1AC10E1-EDC1-4A9C-B8A1-AE6655037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2" name="Text Box 7">
          <a:extLst>
            <a:ext uri="{FF2B5EF4-FFF2-40B4-BE49-F238E27FC236}">
              <a16:creationId xmlns:a16="http://schemas.microsoft.com/office/drawing/2014/main" id="{AC2BCBD3-9D75-466D-AE2F-39CDCC7AD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3" name="Text Box 7">
          <a:extLst>
            <a:ext uri="{FF2B5EF4-FFF2-40B4-BE49-F238E27FC236}">
              <a16:creationId xmlns:a16="http://schemas.microsoft.com/office/drawing/2014/main" id="{97920A6D-E78D-4C2C-9835-D810C5FE03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4" name="Text Box 7">
          <a:extLst>
            <a:ext uri="{FF2B5EF4-FFF2-40B4-BE49-F238E27FC236}">
              <a16:creationId xmlns:a16="http://schemas.microsoft.com/office/drawing/2014/main" id="{42B957AB-A1D9-452B-89F5-3D0B08571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5" name="Text Box 7">
          <a:extLst>
            <a:ext uri="{FF2B5EF4-FFF2-40B4-BE49-F238E27FC236}">
              <a16:creationId xmlns:a16="http://schemas.microsoft.com/office/drawing/2014/main" id="{E4161E64-BE1B-45D0-B513-BEC1F6C2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6" name="Text Box 7">
          <a:extLst>
            <a:ext uri="{FF2B5EF4-FFF2-40B4-BE49-F238E27FC236}">
              <a16:creationId xmlns:a16="http://schemas.microsoft.com/office/drawing/2014/main" id="{6A42D9A2-E622-414F-AB77-FB7B2797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7" name="Text Box 7">
          <a:extLst>
            <a:ext uri="{FF2B5EF4-FFF2-40B4-BE49-F238E27FC236}">
              <a16:creationId xmlns:a16="http://schemas.microsoft.com/office/drawing/2014/main" id="{97B8D331-843D-4BFD-A204-F55ADF38D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8" name="Text Box 7">
          <a:extLst>
            <a:ext uri="{FF2B5EF4-FFF2-40B4-BE49-F238E27FC236}">
              <a16:creationId xmlns:a16="http://schemas.microsoft.com/office/drawing/2014/main" id="{B7A81218-9AB2-42BC-9430-AACEAADF3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09" name="Text Box 7">
          <a:extLst>
            <a:ext uri="{FF2B5EF4-FFF2-40B4-BE49-F238E27FC236}">
              <a16:creationId xmlns:a16="http://schemas.microsoft.com/office/drawing/2014/main" id="{E3596E44-6352-43D3-BC51-FFF4F02DB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0" name="Text Box 7">
          <a:extLst>
            <a:ext uri="{FF2B5EF4-FFF2-40B4-BE49-F238E27FC236}">
              <a16:creationId xmlns:a16="http://schemas.microsoft.com/office/drawing/2014/main" id="{3CC5B64C-126D-4F94-8F7C-68DB89321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1" name="Text Box 7">
          <a:extLst>
            <a:ext uri="{FF2B5EF4-FFF2-40B4-BE49-F238E27FC236}">
              <a16:creationId xmlns:a16="http://schemas.microsoft.com/office/drawing/2014/main" id="{9B6AB2BE-2A35-4C8D-8635-8CE94ACC5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2" name="Text Box 7">
          <a:extLst>
            <a:ext uri="{FF2B5EF4-FFF2-40B4-BE49-F238E27FC236}">
              <a16:creationId xmlns:a16="http://schemas.microsoft.com/office/drawing/2014/main" id="{3F8392D0-CB57-43B5-89C1-8C3F75799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3" name="Text Box 7">
          <a:extLst>
            <a:ext uri="{FF2B5EF4-FFF2-40B4-BE49-F238E27FC236}">
              <a16:creationId xmlns:a16="http://schemas.microsoft.com/office/drawing/2014/main" id="{D5D814D1-DB52-43DB-8533-A0065C3C4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4" name="Text Box 7">
          <a:extLst>
            <a:ext uri="{FF2B5EF4-FFF2-40B4-BE49-F238E27FC236}">
              <a16:creationId xmlns:a16="http://schemas.microsoft.com/office/drawing/2014/main" id="{B8192525-9133-43B0-8B4A-B5611BB1E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5" name="Text Box 7">
          <a:extLst>
            <a:ext uri="{FF2B5EF4-FFF2-40B4-BE49-F238E27FC236}">
              <a16:creationId xmlns:a16="http://schemas.microsoft.com/office/drawing/2014/main" id="{7A257943-1815-4C54-B073-6CC97CFA3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6" name="Text Box 7">
          <a:extLst>
            <a:ext uri="{FF2B5EF4-FFF2-40B4-BE49-F238E27FC236}">
              <a16:creationId xmlns:a16="http://schemas.microsoft.com/office/drawing/2014/main" id="{3B01C45C-49F9-43FA-A999-8793DDE97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7" name="Text Box 7">
          <a:extLst>
            <a:ext uri="{FF2B5EF4-FFF2-40B4-BE49-F238E27FC236}">
              <a16:creationId xmlns:a16="http://schemas.microsoft.com/office/drawing/2014/main" id="{4B6FED22-A4B5-4BEF-869B-14F7EA135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8" name="Text Box 7">
          <a:extLst>
            <a:ext uri="{FF2B5EF4-FFF2-40B4-BE49-F238E27FC236}">
              <a16:creationId xmlns:a16="http://schemas.microsoft.com/office/drawing/2014/main" id="{2A602E97-5D98-4551-AD44-0D20945C72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19" name="Text Box 7">
          <a:extLst>
            <a:ext uri="{FF2B5EF4-FFF2-40B4-BE49-F238E27FC236}">
              <a16:creationId xmlns:a16="http://schemas.microsoft.com/office/drawing/2014/main" id="{291044FB-F95B-4CD4-9263-19D930A17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0" name="Text Box 7">
          <a:extLst>
            <a:ext uri="{FF2B5EF4-FFF2-40B4-BE49-F238E27FC236}">
              <a16:creationId xmlns:a16="http://schemas.microsoft.com/office/drawing/2014/main" id="{198956B4-E0C9-4378-BFDD-F46589524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1" name="Text Box 7">
          <a:extLst>
            <a:ext uri="{FF2B5EF4-FFF2-40B4-BE49-F238E27FC236}">
              <a16:creationId xmlns:a16="http://schemas.microsoft.com/office/drawing/2014/main" id="{1C4FA9DF-0FED-4FDF-B213-16A31F181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2" name="Text Box 7">
          <a:extLst>
            <a:ext uri="{FF2B5EF4-FFF2-40B4-BE49-F238E27FC236}">
              <a16:creationId xmlns:a16="http://schemas.microsoft.com/office/drawing/2014/main" id="{5368160F-7533-468E-A455-9568A1654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3" name="Text Box 7">
          <a:extLst>
            <a:ext uri="{FF2B5EF4-FFF2-40B4-BE49-F238E27FC236}">
              <a16:creationId xmlns:a16="http://schemas.microsoft.com/office/drawing/2014/main" id="{6E3C2DDC-F77D-4CE1-95F4-255396B9A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4" name="Text Box 7">
          <a:extLst>
            <a:ext uri="{FF2B5EF4-FFF2-40B4-BE49-F238E27FC236}">
              <a16:creationId xmlns:a16="http://schemas.microsoft.com/office/drawing/2014/main" id="{041036B9-1712-4CE5-9B50-44C9A64A6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5" name="Text Box 7">
          <a:extLst>
            <a:ext uri="{FF2B5EF4-FFF2-40B4-BE49-F238E27FC236}">
              <a16:creationId xmlns:a16="http://schemas.microsoft.com/office/drawing/2014/main" id="{804678D9-8E95-4EC0-B457-7D3AC410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6" name="Text Box 7">
          <a:extLst>
            <a:ext uri="{FF2B5EF4-FFF2-40B4-BE49-F238E27FC236}">
              <a16:creationId xmlns:a16="http://schemas.microsoft.com/office/drawing/2014/main" id="{140399FD-E347-428C-A1A8-935E7165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260927" name="Text Box 7">
          <a:extLst>
            <a:ext uri="{FF2B5EF4-FFF2-40B4-BE49-F238E27FC236}">
              <a16:creationId xmlns:a16="http://schemas.microsoft.com/office/drawing/2014/main" id="{71E7161B-D2E9-4A41-BCCC-726F5E81E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6400" name="Text Box 7">
          <a:extLst>
            <a:ext uri="{FF2B5EF4-FFF2-40B4-BE49-F238E27FC236}">
              <a16:creationId xmlns:a16="http://schemas.microsoft.com/office/drawing/2014/main" id="{F900F821-9CEB-4952-9072-9E69FB0A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16401" name="Text Box 7">
          <a:extLst>
            <a:ext uri="{FF2B5EF4-FFF2-40B4-BE49-F238E27FC236}">
              <a16:creationId xmlns:a16="http://schemas.microsoft.com/office/drawing/2014/main" id="{DAC72AB3-9DA4-4EE3-9F0B-28C7F746B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24" name="Text Box 7">
          <a:extLst>
            <a:ext uri="{FF2B5EF4-FFF2-40B4-BE49-F238E27FC236}">
              <a16:creationId xmlns:a16="http://schemas.microsoft.com/office/drawing/2014/main" id="{AB5E8EFE-DF98-454C-BFC2-2870DB729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25" name="Text Box 7">
          <a:extLst>
            <a:ext uri="{FF2B5EF4-FFF2-40B4-BE49-F238E27FC236}">
              <a16:creationId xmlns:a16="http://schemas.microsoft.com/office/drawing/2014/main" id="{8AB922AC-9BCF-42C2-A7C0-8F7ACC98DA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26" name="Text Box 7">
          <a:extLst>
            <a:ext uri="{FF2B5EF4-FFF2-40B4-BE49-F238E27FC236}">
              <a16:creationId xmlns:a16="http://schemas.microsoft.com/office/drawing/2014/main" id="{7AF347B5-6421-4D0D-A8E5-0C45707B2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27" name="Text Box 7">
          <a:extLst>
            <a:ext uri="{FF2B5EF4-FFF2-40B4-BE49-F238E27FC236}">
              <a16:creationId xmlns:a16="http://schemas.microsoft.com/office/drawing/2014/main" id="{A22A977E-1476-453F-A7BF-CC81C8286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28" name="Text Box 7">
          <a:extLst>
            <a:ext uri="{FF2B5EF4-FFF2-40B4-BE49-F238E27FC236}">
              <a16:creationId xmlns:a16="http://schemas.microsoft.com/office/drawing/2014/main" id="{B6BC3901-3DEF-45E8-ADD1-55F066D72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29" name="Text Box 7">
          <a:extLst>
            <a:ext uri="{FF2B5EF4-FFF2-40B4-BE49-F238E27FC236}">
              <a16:creationId xmlns:a16="http://schemas.microsoft.com/office/drawing/2014/main" id="{D3E12AF3-48F2-4C92-87A4-00F1E16B28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0" name="Text Box 7">
          <a:extLst>
            <a:ext uri="{FF2B5EF4-FFF2-40B4-BE49-F238E27FC236}">
              <a16:creationId xmlns:a16="http://schemas.microsoft.com/office/drawing/2014/main" id="{BA17CA7D-965A-49F8-9A03-D2A65B225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1" name="Text Box 7">
          <a:extLst>
            <a:ext uri="{FF2B5EF4-FFF2-40B4-BE49-F238E27FC236}">
              <a16:creationId xmlns:a16="http://schemas.microsoft.com/office/drawing/2014/main" id="{9B85FD57-2B7C-42DC-9E9A-98459AD73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2" name="Text Box 7">
          <a:extLst>
            <a:ext uri="{FF2B5EF4-FFF2-40B4-BE49-F238E27FC236}">
              <a16:creationId xmlns:a16="http://schemas.microsoft.com/office/drawing/2014/main" id="{865655C1-DE08-4086-8935-8387F1066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3" name="Text Box 7">
          <a:extLst>
            <a:ext uri="{FF2B5EF4-FFF2-40B4-BE49-F238E27FC236}">
              <a16:creationId xmlns:a16="http://schemas.microsoft.com/office/drawing/2014/main" id="{9FD3DDED-2E1B-4667-9B73-9C8FBB614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4" name="Text Box 7">
          <a:extLst>
            <a:ext uri="{FF2B5EF4-FFF2-40B4-BE49-F238E27FC236}">
              <a16:creationId xmlns:a16="http://schemas.microsoft.com/office/drawing/2014/main" id="{13B165EE-ECDC-4CA1-888E-8FD984945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5" name="Text Box 7">
          <a:extLst>
            <a:ext uri="{FF2B5EF4-FFF2-40B4-BE49-F238E27FC236}">
              <a16:creationId xmlns:a16="http://schemas.microsoft.com/office/drawing/2014/main" id="{C50D1CB9-57A2-4E0F-9E89-54711F4CA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6" name="Text Box 7">
          <a:extLst>
            <a:ext uri="{FF2B5EF4-FFF2-40B4-BE49-F238E27FC236}">
              <a16:creationId xmlns:a16="http://schemas.microsoft.com/office/drawing/2014/main" id="{D7A05F74-FD15-46F7-9FCF-E320E6AFC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7" name="Text Box 7">
          <a:extLst>
            <a:ext uri="{FF2B5EF4-FFF2-40B4-BE49-F238E27FC236}">
              <a16:creationId xmlns:a16="http://schemas.microsoft.com/office/drawing/2014/main" id="{A65733BB-8A5D-4833-962A-FE1BC33C8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8" name="Text Box 7">
          <a:extLst>
            <a:ext uri="{FF2B5EF4-FFF2-40B4-BE49-F238E27FC236}">
              <a16:creationId xmlns:a16="http://schemas.microsoft.com/office/drawing/2014/main" id="{EF683329-DA85-455F-93EA-45DE6CB21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39" name="Text Box 7">
          <a:extLst>
            <a:ext uri="{FF2B5EF4-FFF2-40B4-BE49-F238E27FC236}">
              <a16:creationId xmlns:a16="http://schemas.microsoft.com/office/drawing/2014/main" id="{333AB830-7414-4251-B568-7A8C11965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40" name="Text Box 7">
          <a:extLst>
            <a:ext uri="{FF2B5EF4-FFF2-40B4-BE49-F238E27FC236}">
              <a16:creationId xmlns:a16="http://schemas.microsoft.com/office/drawing/2014/main" id="{6459F59B-EE40-45BC-82CA-B4881D525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41" name="Text Box 7">
          <a:extLst>
            <a:ext uri="{FF2B5EF4-FFF2-40B4-BE49-F238E27FC236}">
              <a16:creationId xmlns:a16="http://schemas.microsoft.com/office/drawing/2014/main" id="{ECD75B0B-9DB5-4C25-96BF-7E2ED137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42" name="Text Box 7">
          <a:extLst>
            <a:ext uri="{FF2B5EF4-FFF2-40B4-BE49-F238E27FC236}">
              <a16:creationId xmlns:a16="http://schemas.microsoft.com/office/drawing/2014/main" id="{9541BED3-DF13-4C81-8604-9D12464E6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43" name="Text Box 7">
          <a:extLst>
            <a:ext uri="{FF2B5EF4-FFF2-40B4-BE49-F238E27FC236}">
              <a16:creationId xmlns:a16="http://schemas.microsoft.com/office/drawing/2014/main" id="{A35787C4-33B2-4EBA-BECC-088227294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44" name="Text Box 7">
          <a:extLst>
            <a:ext uri="{FF2B5EF4-FFF2-40B4-BE49-F238E27FC236}">
              <a16:creationId xmlns:a16="http://schemas.microsoft.com/office/drawing/2014/main" id="{796F70F5-F91C-4EC9-AA16-F98C7576F1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46" name="Text Box 7">
          <a:extLst>
            <a:ext uri="{FF2B5EF4-FFF2-40B4-BE49-F238E27FC236}">
              <a16:creationId xmlns:a16="http://schemas.microsoft.com/office/drawing/2014/main" id="{25FA0733-3579-442D-AB2F-B34C616CA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54" name="Text Box 7">
          <a:extLst>
            <a:ext uri="{FF2B5EF4-FFF2-40B4-BE49-F238E27FC236}">
              <a16:creationId xmlns:a16="http://schemas.microsoft.com/office/drawing/2014/main" id="{A649AEB2-061A-4C6D-8CF4-CDA517E8B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55" name="Text Box 7">
          <a:extLst>
            <a:ext uri="{FF2B5EF4-FFF2-40B4-BE49-F238E27FC236}">
              <a16:creationId xmlns:a16="http://schemas.microsoft.com/office/drawing/2014/main" id="{A9CB79C9-6CD1-40EF-BB10-CC6B141A4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58" name="Text Box 7">
          <a:extLst>
            <a:ext uri="{FF2B5EF4-FFF2-40B4-BE49-F238E27FC236}">
              <a16:creationId xmlns:a16="http://schemas.microsoft.com/office/drawing/2014/main" id="{B778252C-587F-4D05-BF5C-FA6A6A35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59" name="Text Box 7">
          <a:extLst>
            <a:ext uri="{FF2B5EF4-FFF2-40B4-BE49-F238E27FC236}">
              <a16:creationId xmlns:a16="http://schemas.microsoft.com/office/drawing/2014/main" id="{BFC5AD5E-3062-42E8-BBF4-8726F2CA0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0" name="Text Box 7">
          <a:extLst>
            <a:ext uri="{FF2B5EF4-FFF2-40B4-BE49-F238E27FC236}">
              <a16:creationId xmlns:a16="http://schemas.microsoft.com/office/drawing/2014/main" id="{4B477A9C-CF3B-4C11-9BDC-AFB9FBE08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1" name="Text Box 7">
          <a:extLst>
            <a:ext uri="{FF2B5EF4-FFF2-40B4-BE49-F238E27FC236}">
              <a16:creationId xmlns:a16="http://schemas.microsoft.com/office/drawing/2014/main" id="{FB91EF3E-3F01-47F1-A577-EB78D0DC9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2" name="Text Box 7">
          <a:extLst>
            <a:ext uri="{FF2B5EF4-FFF2-40B4-BE49-F238E27FC236}">
              <a16:creationId xmlns:a16="http://schemas.microsoft.com/office/drawing/2014/main" id="{7BB8EFED-5438-4C88-8A5E-60003F8A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3" name="Text Box 7">
          <a:extLst>
            <a:ext uri="{FF2B5EF4-FFF2-40B4-BE49-F238E27FC236}">
              <a16:creationId xmlns:a16="http://schemas.microsoft.com/office/drawing/2014/main" id="{1CD3BE35-D7C4-49D4-AAEA-E30B9A48C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4" name="Text Box 7">
          <a:extLst>
            <a:ext uri="{FF2B5EF4-FFF2-40B4-BE49-F238E27FC236}">
              <a16:creationId xmlns:a16="http://schemas.microsoft.com/office/drawing/2014/main" id="{2EF3C90F-1195-4685-8E1D-501136BA3F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5" name="Text Box 7">
          <a:extLst>
            <a:ext uri="{FF2B5EF4-FFF2-40B4-BE49-F238E27FC236}">
              <a16:creationId xmlns:a16="http://schemas.microsoft.com/office/drawing/2014/main" id="{59CC0D6C-68E4-4511-AD05-04B439443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6" name="Text Box 7">
          <a:extLst>
            <a:ext uri="{FF2B5EF4-FFF2-40B4-BE49-F238E27FC236}">
              <a16:creationId xmlns:a16="http://schemas.microsoft.com/office/drawing/2014/main" id="{F95B5406-8368-41F1-9B66-AD4C4F41E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7" name="Text Box 7">
          <a:extLst>
            <a:ext uri="{FF2B5EF4-FFF2-40B4-BE49-F238E27FC236}">
              <a16:creationId xmlns:a16="http://schemas.microsoft.com/office/drawing/2014/main" id="{57F7FC5D-421D-43BA-A7CC-35E35F6EC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8" name="Text Box 7">
          <a:extLst>
            <a:ext uri="{FF2B5EF4-FFF2-40B4-BE49-F238E27FC236}">
              <a16:creationId xmlns:a16="http://schemas.microsoft.com/office/drawing/2014/main" id="{4111F04A-6272-4D6F-AC5D-56832164D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69" name="Text Box 7">
          <a:extLst>
            <a:ext uri="{FF2B5EF4-FFF2-40B4-BE49-F238E27FC236}">
              <a16:creationId xmlns:a16="http://schemas.microsoft.com/office/drawing/2014/main" id="{4F3B0AAC-93C4-4AC0-980F-BD7EC8305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0" name="Text Box 7">
          <a:extLst>
            <a:ext uri="{FF2B5EF4-FFF2-40B4-BE49-F238E27FC236}">
              <a16:creationId xmlns:a16="http://schemas.microsoft.com/office/drawing/2014/main" id="{7466890A-BEE5-43D5-8E9A-3D71322EB8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1" name="Text Box 7">
          <a:extLst>
            <a:ext uri="{FF2B5EF4-FFF2-40B4-BE49-F238E27FC236}">
              <a16:creationId xmlns:a16="http://schemas.microsoft.com/office/drawing/2014/main" id="{34EB0DAB-6388-46E5-A2CA-D672C3E21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2" name="Text Box 7">
          <a:extLst>
            <a:ext uri="{FF2B5EF4-FFF2-40B4-BE49-F238E27FC236}">
              <a16:creationId xmlns:a16="http://schemas.microsoft.com/office/drawing/2014/main" id="{B3F629FA-A36C-48C6-BB1D-E63AC18C6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3" name="Text Box 7">
          <a:extLst>
            <a:ext uri="{FF2B5EF4-FFF2-40B4-BE49-F238E27FC236}">
              <a16:creationId xmlns:a16="http://schemas.microsoft.com/office/drawing/2014/main" id="{B03545F3-F23B-450D-8954-9882CCCB0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4" name="Text Box 7">
          <a:extLst>
            <a:ext uri="{FF2B5EF4-FFF2-40B4-BE49-F238E27FC236}">
              <a16:creationId xmlns:a16="http://schemas.microsoft.com/office/drawing/2014/main" id="{1A697272-3F96-4262-9B64-99A2C76B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5" name="Text Box 7">
          <a:extLst>
            <a:ext uri="{FF2B5EF4-FFF2-40B4-BE49-F238E27FC236}">
              <a16:creationId xmlns:a16="http://schemas.microsoft.com/office/drawing/2014/main" id="{F83A3A4D-8304-411E-9CF6-2094C0814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6" name="Text Box 7">
          <a:extLst>
            <a:ext uri="{FF2B5EF4-FFF2-40B4-BE49-F238E27FC236}">
              <a16:creationId xmlns:a16="http://schemas.microsoft.com/office/drawing/2014/main" id="{A5BFED55-B2D8-4DA1-9DCE-1643B583C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7" name="Text Box 7">
          <a:extLst>
            <a:ext uri="{FF2B5EF4-FFF2-40B4-BE49-F238E27FC236}">
              <a16:creationId xmlns:a16="http://schemas.microsoft.com/office/drawing/2014/main" id="{20DF05D9-4C90-4BC6-BB55-7BEC720BC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8" name="Text Box 7">
          <a:extLst>
            <a:ext uri="{FF2B5EF4-FFF2-40B4-BE49-F238E27FC236}">
              <a16:creationId xmlns:a16="http://schemas.microsoft.com/office/drawing/2014/main" id="{91401D60-7506-4BE3-BD60-4945FD3BA9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79" name="Text Box 7">
          <a:extLst>
            <a:ext uri="{FF2B5EF4-FFF2-40B4-BE49-F238E27FC236}">
              <a16:creationId xmlns:a16="http://schemas.microsoft.com/office/drawing/2014/main" id="{34232C91-6D0F-4D3D-84B1-B82B90D1C3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80" name="Text Box 7">
          <a:extLst>
            <a:ext uri="{FF2B5EF4-FFF2-40B4-BE49-F238E27FC236}">
              <a16:creationId xmlns:a16="http://schemas.microsoft.com/office/drawing/2014/main" id="{D263F115-6E6C-4ECB-B39B-9A4A62A56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81" name="Text Box 7">
          <a:extLst>
            <a:ext uri="{FF2B5EF4-FFF2-40B4-BE49-F238E27FC236}">
              <a16:creationId xmlns:a16="http://schemas.microsoft.com/office/drawing/2014/main" id="{BDCF60DC-56A3-44AA-8E5B-F927952A5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482" name="Text Box 7">
          <a:extLst>
            <a:ext uri="{FF2B5EF4-FFF2-40B4-BE49-F238E27FC236}">
              <a16:creationId xmlns:a16="http://schemas.microsoft.com/office/drawing/2014/main" id="{E75DD518-25EB-4339-A844-2D4346785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14" name="Text Box 7">
          <a:extLst>
            <a:ext uri="{FF2B5EF4-FFF2-40B4-BE49-F238E27FC236}">
              <a16:creationId xmlns:a16="http://schemas.microsoft.com/office/drawing/2014/main" id="{6C795154-B48C-485A-8177-6E9033822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15" name="Text Box 7">
          <a:extLst>
            <a:ext uri="{FF2B5EF4-FFF2-40B4-BE49-F238E27FC236}">
              <a16:creationId xmlns:a16="http://schemas.microsoft.com/office/drawing/2014/main" id="{B4623F1F-296A-4418-A8D0-2C3BD91C1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16" name="Text Box 7">
          <a:extLst>
            <a:ext uri="{FF2B5EF4-FFF2-40B4-BE49-F238E27FC236}">
              <a16:creationId xmlns:a16="http://schemas.microsoft.com/office/drawing/2014/main" id="{D676969B-F417-4D3E-B0A1-0B08538F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17" name="Text Box 7">
          <a:extLst>
            <a:ext uri="{FF2B5EF4-FFF2-40B4-BE49-F238E27FC236}">
              <a16:creationId xmlns:a16="http://schemas.microsoft.com/office/drawing/2014/main" id="{5A20F4D1-A2D1-49CD-8D08-E9FD739D7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18" name="Text Box 7">
          <a:extLst>
            <a:ext uri="{FF2B5EF4-FFF2-40B4-BE49-F238E27FC236}">
              <a16:creationId xmlns:a16="http://schemas.microsoft.com/office/drawing/2014/main" id="{174EFC06-8344-4D83-938C-7265E1AD02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19" name="Text Box 7">
          <a:extLst>
            <a:ext uri="{FF2B5EF4-FFF2-40B4-BE49-F238E27FC236}">
              <a16:creationId xmlns:a16="http://schemas.microsoft.com/office/drawing/2014/main" id="{5529C7BA-B70A-4731-8C77-14599091E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0" name="Text Box 7">
          <a:extLst>
            <a:ext uri="{FF2B5EF4-FFF2-40B4-BE49-F238E27FC236}">
              <a16:creationId xmlns:a16="http://schemas.microsoft.com/office/drawing/2014/main" id="{4AFF9C5F-C9B0-4A6D-9D69-6815F2182D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1" name="Text Box 7">
          <a:extLst>
            <a:ext uri="{FF2B5EF4-FFF2-40B4-BE49-F238E27FC236}">
              <a16:creationId xmlns:a16="http://schemas.microsoft.com/office/drawing/2014/main" id="{C6DB6784-3F76-40BB-BFCC-E48062E46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2" name="Text Box 7">
          <a:extLst>
            <a:ext uri="{FF2B5EF4-FFF2-40B4-BE49-F238E27FC236}">
              <a16:creationId xmlns:a16="http://schemas.microsoft.com/office/drawing/2014/main" id="{F2FB57B5-8D4B-4C46-881B-37AF1E451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3" name="Text Box 7">
          <a:extLst>
            <a:ext uri="{FF2B5EF4-FFF2-40B4-BE49-F238E27FC236}">
              <a16:creationId xmlns:a16="http://schemas.microsoft.com/office/drawing/2014/main" id="{5B167929-CD86-4473-B8BD-79E267337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4" name="Text Box 7">
          <a:extLst>
            <a:ext uri="{FF2B5EF4-FFF2-40B4-BE49-F238E27FC236}">
              <a16:creationId xmlns:a16="http://schemas.microsoft.com/office/drawing/2014/main" id="{710333E0-D0A8-4E05-BC21-1C14A5110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5" name="Text Box 7">
          <a:extLst>
            <a:ext uri="{FF2B5EF4-FFF2-40B4-BE49-F238E27FC236}">
              <a16:creationId xmlns:a16="http://schemas.microsoft.com/office/drawing/2014/main" id="{D82BD1A5-4CEC-438C-A994-119BBAB9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6" name="Text Box 7">
          <a:extLst>
            <a:ext uri="{FF2B5EF4-FFF2-40B4-BE49-F238E27FC236}">
              <a16:creationId xmlns:a16="http://schemas.microsoft.com/office/drawing/2014/main" id="{9051C88D-164C-4B5B-8A1B-5831F3B1E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7" name="Text Box 7">
          <a:extLst>
            <a:ext uri="{FF2B5EF4-FFF2-40B4-BE49-F238E27FC236}">
              <a16:creationId xmlns:a16="http://schemas.microsoft.com/office/drawing/2014/main" id="{716C2084-3954-4C87-989E-6E245B8BD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8" name="Text Box 7">
          <a:extLst>
            <a:ext uri="{FF2B5EF4-FFF2-40B4-BE49-F238E27FC236}">
              <a16:creationId xmlns:a16="http://schemas.microsoft.com/office/drawing/2014/main" id="{AFB99776-5394-46E8-9A02-D567BE059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29" name="Text Box 7">
          <a:extLst>
            <a:ext uri="{FF2B5EF4-FFF2-40B4-BE49-F238E27FC236}">
              <a16:creationId xmlns:a16="http://schemas.microsoft.com/office/drawing/2014/main" id="{3F6D8BDD-1570-4E35-ACDB-362F5F42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0" name="Text Box 7">
          <a:extLst>
            <a:ext uri="{FF2B5EF4-FFF2-40B4-BE49-F238E27FC236}">
              <a16:creationId xmlns:a16="http://schemas.microsoft.com/office/drawing/2014/main" id="{4F6B3CD4-40B3-48A6-B852-96A7AA845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1" name="Text Box 7">
          <a:extLst>
            <a:ext uri="{FF2B5EF4-FFF2-40B4-BE49-F238E27FC236}">
              <a16:creationId xmlns:a16="http://schemas.microsoft.com/office/drawing/2014/main" id="{F276DDCC-28B9-42A8-96E6-1D17B3FA82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2" name="Text Box 7">
          <a:extLst>
            <a:ext uri="{FF2B5EF4-FFF2-40B4-BE49-F238E27FC236}">
              <a16:creationId xmlns:a16="http://schemas.microsoft.com/office/drawing/2014/main" id="{0B8CDEC0-9887-4AC7-9B17-F35B976C5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3" name="Text Box 7">
          <a:extLst>
            <a:ext uri="{FF2B5EF4-FFF2-40B4-BE49-F238E27FC236}">
              <a16:creationId xmlns:a16="http://schemas.microsoft.com/office/drawing/2014/main" id="{A753A02C-D932-41F8-B37A-324B1832A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4" name="Text Box 7">
          <a:extLst>
            <a:ext uri="{FF2B5EF4-FFF2-40B4-BE49-F238E27FC236}">
              <a16:creationId xmlns:a16="http://schemas.microsoft.com/office/drawing/2014/main" id="{60D4456F-BB3F-4D36-BA55-BC59B3BF2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5" name="Text Box 7">
          <a:extLst>
            <a:ext uri="{FF2B5EF4-FFF2-40B4-BE49-F238E27FC236}">
              <a16:creationId xmlns:a16="http://schemas.microsoft.com/office/drawing/2014/main" id="{861DCAB8-1017-4A72-9415-43100BC2B7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6" name="Text Box 7">
          <a:extLst>
            <a:ext uri="{FF2B5EF4-FFF2-40B4-BE49-F238E27FC236}">
              <a16:creationId xmlns:a16="http://schemas.microsoft.com/office/drawing/2014/main" id="{E2D94008-4081-4B0A-B212-F879132AC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7" name="Text Box 7">
          <a:extLst>
            <a:ext uri="{FF2B5EF4-FFF2-40B4-BE49-F238E27FC236}">
              <a16:creationId xmlns:a16="http://schemas.microsoft.com/office/drawing/2014/main" id="{4A7FFFA3-38A7-429D-B8E0-A0209A4B06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8" name="Text Box 7">
          <a:extLst>
            <a:ext uri="{FF2B5EF4-FFF2-40B4-BE49-F238E27FC236}">
              <a16:creationId xmlns:a16="http://schemas.microsoft.com/office/drawing/2014/main" id="{8E39B14B-FA0B-4C19-A3B2-3523BA8F5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39" name="Text Box 7">
          <a:extLst>
            <a:ext uri="{FF2B5EF4-FFF2-40B4-BE49-F238E27FC236}">
              <a16:creationId xmlns:a16="http://schemas.microsoft.com/office/drawing/2014/main" id="{99F36572-067E-4DB5-82DF-F07B2A00D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0" name="Text Box 7">
          <a:extLst>
            <a:ext uri="{FF2B5EF4-FFF2-40B4-BE49-F238E27FC236}">
              <a16:creationId xmlns:a16="http://schemas.microsoft.com/office/drawing/2014/main" id="{153D3DFB-A766-40BD-9766-1D8C418A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1" name="Text Box 7">
          <a:extLst>
            <a:ext uri="{FF2B5EF4-FFF2-40B4-BE49-F238E27FC236}">
              <a16:creationId xmlns:a16="http://schemas.microsoft.com/office/drawing/2014/main" id="{92D514FF-DDFC-4219-A1E4-B31051E3C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2" name="Text Box 7">
          <a:extLst>
            <a:ext uri="{FF2B5EF4-FFF2-40B4-BE49-F238E27FC236}">
              <a16:creationId xmlns:a16="http://schemas.microsoft.com/office/drawing/2014/main" id="{644C00F9-2597-451C-B96F-79F23D58F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3" name="Text Box 7">
          <a:extLst>
            <a:ext uri="{FF2B5EF4-FFF2-40B4-BE49-F238E27FC236}">
              <a16:creationId xmlns:a16="http://schemas.microsoft.com/office/drawing/2014/main" id="{20D40E88-BE91-4FD8-A5F7-CA2EBDCD7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4" name="Text Box 7">
          <a:extLst>
            <a:ext uri="{FF2B5EF4-FFF2-40B4-BE49-F238E27FC236}">
              <a16:creationId xmlns:a16="http://schemas.microsoft.com/office/drawing/2014/main" id="{B368C22B-FC3D-43A1-9970-24E4D1032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5" name="Text Box 7">
          <a:extLst>
            <a:ext uri="{FF2B5EF4-FFF2-40B4-BE49-F238E27FC236}">
              <a16:creationId xmlns:a16="http://schemas.microsoft.com/office/drawing/2014/main" id="{859C4AD5-9D7E-48F3-A0FD-9A0A3DDAB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6" name="Text Box 7">
          <a:extLst>
            <a:ext uri="{FF2B5EF4-FFF2-40B4-BE49-F238E27FC236}">
              <a16:creationId xmlns:a16="http://schemas.microsoft.com/office/drawing/2014/main" id="{EFA1E2D7-4669-4547-8810-335F986C9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7" name="Text Box 7">
          <a:extLst>
            <a:ext uri="{FF2B5EF4-FFF2-40B4-BE49-F238E27FC236}">
              <a16:creationId xmlns:a16="http://schemas.microsoft.com/office/drawing/2014/main" id="{9681CCDA-24A8-4D39-8387-F5F149DF3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8" name="Text Box 7">
          <a:extLst>
            <a:ext uri="{FF2B5EF4-FFF2-40B4-BE49-F238E27FC236}">
              <a16:creationId xmlns:a16="http://schemas.microsoft.com/office/drawing/2014/main" id="{F485E42C-DF54-450C-9B39-D12775CBF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49" name="Text Box 7">
          <a:extLst>
            <a:ext uri="{FF2B5EF4-FFF2-40B4-BE49-F238E27FC236}">
              <a16:creationId xmlns:a16="http://schemas.microsoft.com/office/drawing/2014/main" id="{328DBE6F-2CAC-42A7-BB37-0F4FF3B59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0" name="Text Box 7">
          <a:extLst>
            <a:ext uri="{FF2B5EF4-FFF2-40B4-BE49-F238E27FC236}">
              <a16:creationId xmlns:a16="http://schemas.microsoft.com/office/drawing/2014/main" id="{A2B6EF2E-CA38-4FE7-A557-7B6F992A7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1" name="Text Box 7">
          <a:extLst>
            <a:ext uri="{FF2B5EF4-FFF2-40B4-BE49-F238E27FC236}">
              <a16:creationId xmlns:a16="http://schemas.microsoft.com/office/drawing/2014/main" id="{9609D66A-CA24-4F80-B513-4AB30B148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2" name="Text Box 7">
          <a:extLst>
            <a:ext uri="{FF2B5EF4-FFF2-40B4-BE49-F238E27FC236}">
              <a16:creationId xmlns:a16="http://schemas.microsoft.com/office/drawing/2014/main" id="{E7475E36-696F-4CE0-8682-FC5A23200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3" name="Text Box 7">
          <a:extLst>
            <a:ext uri="{FF2B5EF4-FFF2-40B4-BE49-F238E27FC236}">
              <a16:creationId xmlns:a16="http://schemas.microsoft.com/office/drawing/2014/main" id="{7AB561A2-3700-4D51-A3BD-7DA9ABD77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4" name="Text Box 7">
          <a:extLst>
            <a:ext uri="{FF2B5EF4-FFF2-40B4-BE49-F238E27FC236}">
              <a16:creationId xmlns:a16="http://schemas.microsoft.com/office/drawing/2014/main" id="{EB9D4F82-D3F5-401E-B6BF-A5A0FC918B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5" name="Text Box 7">
          <a:extLst>
            <a:ext uri="{FF2B5EF4-FFF2-40B4-BE49-F238E27FC236}">
              <a16:creationId xmlns:a16="http://schemas.microsoft.com/office/drawing/2014/main" id="{B8192DD8-954D-4695-A8F4-20E58FC3E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6" name="Text Box 7">
          <a:extLst>
            <a:ext uri="{FF2B5EF4-FFF2-40B4-BE49-F238E27FC236}">
              <a16:creationId xmlns:a16="http://schemas.microsoft.com/office/drawing/2014/main" id="{2233877A-6E40-483D-AAFB-587AEB942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7" name="Text Box 7">
          <a:extLst>
            <a:ext uri="{FF2B5EF4-FFF2-40B4-BE49-F238E27FC236}">
              <a16:creationId xmlns:a16="http://schemas.microsoft.com/office/drawing/2014/main" id="{C67DAEB5-6CA2-4267-B1B5-11593D5D75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8" name="Text Box 7">
          <a:extLst>
            <a:ext uri="{FF2B5EF4-FFF2-40B4-BE49-F238E27FC236}">
              <a16:creationId xmlns:a16="http://schemas.microsoft.com/office/drawing/2014/main" id="{64A8B838-B7F2-41C3-B4D8-2C9CF4A4E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59" name="Text Box 7">
          <a:extLst>
            <a:ext uri="{FF2B5EF4-FFF2-40B4-BE49-F238E27FC236}">
              <a16:creationId xmlns:a16="http://schemas.microsoft.com/office/drawing/2014/main" id="{EA145A01-160C-4AB7-BE55-20F5E8BC7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0" name="Text Box 7">
          <a:extLst>
            <a:ext uri="{FF2B5EF4-FFF2-40B4-BE49-F238E27FC236}">
              <a16:creationId xmlns:a16="http://schemas.microsoft.com/office/drawing/2014/main" id="{2B73253F-A39C-4EA5-B1D7-2411A42A6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1" name="Text Box 7">
          <a:extLst>
            <a:ext uri="{FF2B5EF4-FFF2-40B4-BE49-F238E27FC236}">
              <a16:creationId xmlns:a16="http://schemas.microsoft.com/office/drawing/2014/main" id="{517065E7-ED9D-4659-B27F-5AC2EF6C94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2" name="Text Box 7">
          <a:extLst>
            <a:ext uri="{FF2B5EF4-FFF2-40B4-BE49-F238E27FC236}">
              <a16:creationId xmlns:a16="http://schemas.microsoft.com/office/drawing/2014/main" id="{0DFA18DE-B8B6-4D47-8EDA-B8B3F49FA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3" name="Text Box 7">
          <a:extLst>
            <a:ext uri="{FF2B5EF4-FFF2-40B4-BE49-F238E27FC236}">
              <a16:creationId xmlns:a16="http://schemas.microsoft.com/office/drawing/2014/main" id="{803EC472-69BC-48DC-865B-C273EE515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4" name="Text Box 7">
          <a:extLst>
            <a:ext uri="{FF2B5EF4-FFF2-40B4-BE49-F238E27FC236}">
              <a16:creationId xmlns:a16="http://schemas.microsoft.com/office/drawing/2014/main" id="{A5FE95C9-AA91-4058-9F73-68B6A362B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5" name="Text Box 7">
          <a:extLst>
            <a:ext uri="{FF2B5EF4-FFF2-40B4-BE49-F238E27FC236}">
              <a16:creationId xmlns:a16="http://schemas.microsoft.com/office/drawing/2014/main" id="{4D48B78C-612E-4D79-BD47-97BEE9034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6" name="Text Box 7">
          <a:extLst>
            <a:ext uri="{FF2B5EF4-FFF2-40B4-BE49-F238E27FC236}">
              <a16:creationId xmlns:a16="http://schemas.microsoft.com/office/drawing/2014/main" id="{18B10BBD-075F-4420-B172-A2EED5104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7" name="Text Box 7">
          <a:extLst>
            <a:ext uri="{FF2B5EF4-FFF2-40B4-BE49-F238E27FC236}">
              <a16:creationId xmlns:a16="http://schemas.microsoft.com/office/drawing/2014/main" id="{6D36A776-E0D4-44C4-A108-B2207F482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8" name="Text Box 7">
          <a:extLst>
            <a:ext uri="{FF2B5EF4-FFF2-40B4-BE49-F238E27FC236}">
              <a16:creationId xmlns:a16="http://schemas.microsoft.com/office/drawing/2014/main" id="{B5F249DD-9FAB-4224-A67D-4B9B22AB9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69" name="Text Box 7">
          <a:extLst>
            <a:ext uri="{FF2B5EF4-FFF2-40B4-BE49-F238E27FC236}">
              <a16:creationId xmlns:a16="http://schemas.microsoft.com/office/drawing/2014/main" id="{CE1D710B-5A09-4104-A0D7-398D279704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0" name="Text Box 7">
          <a:extLst>
            <a:ext uri="{FF2B5EF4-FFF2-40B4-BE49-F238E27FC236}">
              <a16:creationId xmlns:a16="http://schemas.microsoft.com/office/drawing/2014/main" id="{EA656B7F-8FCB-43D0-9CD8-D6001AB45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1" name="Text Box 7">
          <a:extLst>
            <a:ext uri="{FF2B5EF4-FFF2-40B4-BE49-F238E27FC236}">
              <a16:creationId xmlns:a16="http://schemas.microsoft.com/office/drawing/2014/main" id="{B0A387CA-3C99-4B2A-A9F2-D15B08870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2" name="Text Box 7">
          <a:extLst>
            <a:ext uri="{FF2B5EF4-FFF2-40B4-BE49-F238E27FC236}">
              <a16:creationId xmlns:a16="http://schemas.microsoft.com/office/drawing/2014/main" id="{D485BCFF-5639-406A-BEF0-A491B05A1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3" name="Text Box 7">
          <a:extLst>
            <a:ext uri="{FF2B5EF4-FFF2-40B4-BE49-F238E27FC236}">
              <a16:creationId xmlns:a16="http://schemas.microsoft.com/office/drawing/2014/main" id="{36B0BE15-F877-4393-BE7C-A7D7AFFB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4" name="Text Box 7">
          <a:extLst>
            <a:ext uri="{FF2B5EF4-FFF2-40B4-BE49-F238E27FC236}">
              <a16:creationId xmlns:a16="http://schemas.microsoft.com/office/drawing/2014/main" id="{53E07EAE-B04A-4B0A-B297-4028A050D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5" name="Text Box 7">
          <a:extLst>
            <a:ext uri="{FF2B5EF4-FFF2-40B4-BE49-F238E27FC236}">
              <a16:creationId xmlns:a16="http://schemas.microsoft.com/office/drawing/2014/main" id="{026B20BF-F318-45C2-BA4A-CF5070BCE7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6" name="Text Box 7">
          <a:extLst>
            <a:ext uri="{FF2B5EF4-FFF2-40B4-BE49-F238E27FC236}">
              <a16:creationId xmlns:a16="http://schemas.microsoft.com/office/drawing/2014/main" id="{621A708C-7883-4649-93F3-4197DDCD8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7" name="Text Box 7">
          <a:extLst>
            <a:ext uri="{FF2B5EF4-FFF2-40B4-BE49-F238E27FC236}">
              <a16:creationId xmlns:a16="http://schemas.microsoft.com/office/drawing/2014/main" id="{117EF837-52E9-4D57-976B-CAF4F501E6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8" name="Text Box 7">
          <a:extLst>
            <a:ext uri="{FF2B5EF4-FFF2-40B4-BE49-F238E27FC236}">
              <a16:creationId xmlns:a16="http://schemas.microsoft.com/office/drawing/2014/main" id="{FDE3E7F1-7E64-4B29-9193-E24775BA3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79" name="Text Box 7">
          <a:extLst>
            <a:ext uri="{FF2B5EF4-FFF2-40B4-BE49-F238E27FC236}">
              <a16:creationId xmlns:a16="http://schemas.microsoft.com/office/drawing/2014/main" id="{A094547A-EF7C-4A5B-93F5-0E7DAA3B6D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0" name="Text Box 7">
          <a:extLst>
            <a:ext uri="{FF2B5EF4-FFF2-40B4-BE49-F238E27FC236}">
              <a16:creationId xmlns:a16="http://schemas.microsoft.com/office/drawing/2014/main" id="{26CD8BA4-7FF7-4CA8-AF84-13C102B70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1" name="Text Box 7">
          <a:extLst>
            <a:ext uri="{FF2B5EF4-FFF2-40B4-BE49-F238E27FC236}">
              <a16:creationId xmlns:a16="http://schemas.microsoft.com/office/drawing/2014/main" id="{817EC9E6-8B88-4219-8244-2988B6D3C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2" name="Text Box 7">
          <a:extLst>
            <a:ext uri="{FF2B5EF4-FFF2-40B4-BE49-F238E27FC236}">
              <a16:creationId xmlns:a16="http://schemas.microsoft.com/office/drawing/2014/main" id="{588520AC-A9D2-4808-A743-9D4EF748C0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3" name="Text Box 7">
          <a:extLst>
            <a:ext uri="{FF2B5EF4-FFF2-40B4-BE49-F238E27FC236}">
              <a16:creationId xmlns:a16="http://schemas.microsoft.com/office/drawing/2014/main" id="{3C759C00-74EE-43F4-8174-B0C300DB4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4" name="Text Box 7">
          <a:extLst>
            <a:ext uri="{FF2B5EF4-FFF2-40B4-BE49-F238E27FC236}">
              <a16:creationId xmlns:a16="http://schemas.microsoft.com/office/drawing/2014/main" id="{7F45252B-F7B4-43E8-96FB-408561EE86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5" name="Text Box 7">
          <a:extLst>
            <a:ext uri="{FF2B5EF4-FFF2-40B4-BE49-F238E27FC236}">
              <a16:creationId xmlns:a16="http://schemas.microsoft.com/office/drawing/2014/main" id="{F7151DE8-B93A-43EF-9301-F34BAC3C7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6" name="Text Box 7">
          <a:extLst>
            <a:ext uri="{FF2B5EF4-FFF2-40B4-BE49-F238E27FC236}">
              <a16:creationId xmlns:a16="http://schemas.microsoft.com/office/drawing/2014/main" id="{0FCC0239-3D74-4BD2-BC65-0C1DD2FDD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7" name="Text Box 7">
          <a:extLst>
            <a:ext uri="{FF2B5EF4-FFF2-40B4-BE49-F238E27FC236}">
              <a16:creationId xmlns:a16="http://schemas.microsoft.com/office/drawing/2014/main" id="{A275BF39-E63E-4CAE-AA7C-A714BB1760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8" name="Text Box 7">
          <a:extLst>
            <a:ext uri="{FF2B5EF4-FFF2-40B4-BE49-F238E27FC236}">
              <a16:creationId xmlns:a16="http://schemas.microsoft.com/office/drawing/2014/main" id="{9646681B-5305-483A-9D62-3DB3D428C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89" name="Text Box 7">
          <a:extLst>
            <a:ext uri="{FF2B5EF4-FFF2-40B4-BE49-F238E27FC236}">
              <a16:creationId xmlns:a16="http://schemas.microsoft.com/office/drawing/2014/main" id="{FAE4D3A1-E5FD-4B53-BF14-2E94AD0AAA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0" name="Text Box 7">
          <a:extLst>
            <a:ext uri="{FF2B5EF4-FFF2-40B4-BE49-F238E27FC236}">
              <a16:creationId xmlns:a16="http://schemas.microsoft.com/office/drawing/2014/main" id="{4AA6E541-90E9-47F9-9628-B292B98660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1" name="Text Box 7">
          <a:extLst>
            <a:ext uri="{FF2B5EF4-FFF2-40B4-BE49-F238E27FC236}">
              <a16:creationId xmlns:a16="http://schemas.microsoft.com/office/drawing/2014/main" id="{08C6C3A4-AB92-43F7-B6D8-04DBA36A5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2" name="Text Box 7">
          <a:extLst>
            <a:ext uri="{FF2B5EF4-FFF2-40B4-BE49-F238E27FC236}">
              <a16:creationId xmlns:a16="http://schemas.microsoft.com/office/drawing/2014/main" id="{A3ABB292-7B70-4F58-9C07-BFD1EFBB7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3" name="Text Box 7">
          <a:extLst>
            <a:ext uri="{FF2B5EF4-FFF2-40B4-BE49-F238E27FC236}">
              <a16:creationId xmlns:a16="http://schemas.microsoft.com/office/drawing/2014/main" id="{9C9E4E17-621C-4A92-8008-6139BA4A8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4" name="Text Box 7">
          <a:extLst>
            <a:ext uri="{FF2B5EF4-FFF2-40B4-BE49-F238E27FC236}">
              <a16:creationId xmlns:a16="http://schemas.microsoft.com/office/drawing/2014/main" id="{9C0356BE-015D-4686-B732-E050AAB17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5" name="Text Box 7">
          <a:extLst>
            <a:ext uri="{FF2B5EF4-FFF2-40B4-BE49-F238E27FC236}">
              <a16:creationId xmlns:a16="http://schemas.microsoft.com/office/drawing/2014/main" id="{D725A5BB-0DCD-46C9-A12E-F7B4C5180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6" name="Text Box 7">
          <a:extLst>
            <a:ext uri="{FF2B5EF4-FFF2-40B4-BE49-F238E27FC236}">
              <a16:creationId xmlns:a16="http://schemas.microsoft.com/office/drawing/2014/main" id="{7A35E489-155F-4F45-88EE-9F9802CAE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7" name="Text Box 7">
          <a:extLst>
            <a:ext uri="{FF2B5EF4-FFF2-40B4-BE49-F238E27FC236}">
              <a16:creationId xmlns:a16="http://schemas.microsoft.com/office/drawing/2014/main" id="{CDBC5A0F-B261-450C-B0E8-5D9A3A22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8" name="Text Box 7">
          <a:extLst>
            <a:ext uri="{FF2B5EF4-FFF2-40B4-BE49-F238E27FC236}">
              <a16:creationId xmlns:a16="http://schemas.microsoft.com/office/drawing/2014/main" id="{4709B1E2-11E0-4F04-9F6E-EB8A58B3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3999" name="Text Box 7">
          <a:extLst>
            <a:ext uri="{FF2B5EF4-FFF2-40B4-BE49-F238E27FC236}">
              <a16:creationId xmlns:a16="http://schemas.microsoft.com/office/drawing/2014/main" id="{F9C14A4B-1E7C-4FEB-8D5B-E1CB1FB4C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000" name="Text Box 7">
          <a:extLst>
            <a:ext uri="{FF2B5EF4-FFF2-40B4-BE49-F238E27FC236}">
              <a16:creationId xmlns:a16="http://schemas.microsoft.com/office/drawing/2014/main" id="{B362D203-FC20-4448-BB07-4C0E6DEF3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001" name="Text Box 7">
          <a:extLst>
            <a:ext uri="{FF2B5EF4-FFF2-40B4-BE49-F238E27FC236}">
              <a16:creationId xmlns:a16="http://schemas.microsoft.com/office/drawing/2014/main" id="{A98EAFDF-511D-4179-A93D-0A0B7C1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002" name="Text Box 7">
          <a:extLst>
            <a:ext uri="{FF2B5EF4-FFF2-40B4-BE49-F238E27FC236}">
              <a16:creationId xmlns:a16="http://schemas.microsoft.com/office/drawing/2014/main" id="{05A80364-9064-4B6E-80C4-E1B79AFBD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003" name="Text Box 7">
          <a:extLst>
            <a:ext uri="{FF2B5EF4-FFF2-40B4-BE49-F238E27FC236}">
              <a16:creationId xmlns:a16="http://schemas.microsoft.com/office/drawing/2014/main" id="{9DD9148B-5830-44CF-BBD8-29AD46DF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004" name="Text Box 7">
          <a:extLst>
            <a:ext uri="{FF2B5EF4-FFF2-40B4-BE49-F238E27FC236}">
              <a16:creationId xmlns:a16="http://schemas.microsoft.com/office/drawing/2014/main" id="{2AF3F333-7B27-4C18-A9A4-107217138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2" name="Text Box 7">
          <a:extLst>
            <a:ext uri="{FF2B5EF4-FFF2-40B4-BE49-F238E27FC236}">
              <a16:creationId xmlns:a16="http://schemas.microsoft.com/office/drawing/2014/main" id="{71B1E5C2-6746-4222-91CF-BEEBA7A60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3" name="Text Box 7">
          <a:extLst>
            <a:ext uri="{FF2B5EF4-FFF2-40B4-BE49-F238E27FC236}">
              <a16:creationId xmlns:a16="http://schemas.microsoft.com/office/drawing/2014/main" id="{D31FA0CB-DF86-484F-B617-62BD9858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4" name="Text Box 7">
          <a:extLst>
            <a:ext uri="{FF2B5EF4-FFF2-40B4-BE49-F238E27FC236}">
              <a16:creationId xmlns:a16="http://schemas.microsoft.com/office/drawing/2014/main" id="{4FA3FE17-ACDE-42E7-8115-C0231584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5" name="Text Box 7">
          <a:extLst>
            <a:ext uri="{FF2B5EF4-FFF2-40B4-BE49-F238E27FC236}">
              <a16:creationId xmlns:a16="http://schemas.microsoft.com/office/drawing/2014/main" id="{F55E9D2E-55F2-4BAE-B761-3E7E8CE7B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6" name="Text Box 7">
          <a:extLst>
            <a:ext uri="{FF2B5EF4-FFF2-40B4-BE49-F238E27FC236}">
              <a16:creationId xmlns:a16="http://schemas.microsoft.com/office/drawing/2014/main" id="{2B8EC7BE-55D9-4AC5-A06B-7F59AEBDE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7" name="Text Box 7">
          <a:extLst>
            <a:ext uri="{FF2B5EF4-FFF2-40B4-BE49-F238E27FC236}">
              <a16:creationId xmlns:a16="http://schemas.microsoft.com/office/drawing/2014/main" id="{D6D4E6AE-4A80-4FB4-876A-39D15B102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8" name="Text Box 7">
          <a:extLst>
            <a:ext uri="{FF2B5EF4-FFF2-40B4-BE49-F238E27FC236}">
              <a16:creationId xmlns:a16="http://schemas.microsoft.com/office/drawing/2014/main" id="{03C88312-2C92-4866-B780-87E2A436C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69" name="Text Box 7">
          <a:extLst>
            <a:ext uri="{FF2B5EF4-FFF2-40B4-BE49-F238E27FC236}">
              <a16:creationId xmlns:a16="http://schemas.microsoft.com/office/drawing/2014/main" id="{36596A2F-E226-407A-9EE5-A69605CF2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0" name="Text Box 7">
          <a:extLst>
            <a:ext uri="{FF2B5EF4-FFF2-40B4-BE49-F238E27FC236}">
              <a16:creationId xmlns:a16="http://schemas.microsoft.com/office/drawing/2014/main" id="{68CEA8C1-C337-417B-A40B-007FD038A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1" name="Text Box 7">
          <a:extLst>
            <a:ext uri="{FF2B5EF4-FFF2-40B4-BE49-F238E27FC236}">
              <a16:creationId xmlns:a16="http://schemas.microsoft.com/office/drawing/2014/main" id="{212E0F89-56F7-442D-A1C1-7E46263E1F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2" name="Text Box 7">
          <a:extLst>
            <a:ext uri="{FF2B5EF4-FFF2-40B4-BE49-F238E27FC236}">
              <a16:creationId xmlns:a16="http://schemas.microsoft.com/office/drawing/2014/main" id="{794291D2-BAD0-48E0-A44E-89F36C13D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3" name="Text Box 7">
          <a:extLst>
            <a:ext uri="{FF2B5EF4-FFF2-40B4-BE49-F238E27FC236}">
              <a16:creationId xmlns:a16="http://schemas.microsoft.com/office/drawing/2014/main" id="{A94CB6A7-99CA-48C8-9F01-9BF217CBD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4" name="Text Box 7">
          <a:extLst>
            <a:ext uri="{FF2B5EF4-FFF2-40B4-BE49-F238E27FC236}">
              <a16:creationId xmlns:a16="http://schemas.microsoft.com/office/drawing/2014/main" id="{011D1F8A-7B81-437B-831A-15ABB4CBD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5" name="Text Box 7">
          <a:extLst>
            <a:ext uri="{FF2B5EF4-FFF2-40B4-BE49-F238E27FC236}">
              <a16:creationId xmlns:a16="http://schemas.microsoft.com/office/drawing/2014/main" id="{4C4B9EA2-D907-4696-8A54-E99318E33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6" name="Text Box 7">
          <a:extLst>
            <a:ext uri="{FF2B5EF4-FFF2-40B4-BE49-F238E27FC236}">
              <a16:creationId xmlns:a16="http://schemas.microsoft.com/office/drawing/2014/main" id="{9D768140-93FD-4373-B01B-49BBE478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7" name="Text Box 7">
          <a:extLst>
            <a:ext uri="{FF2B5EF4-FFF2-40B4-BE49-F238E27FC236}">
              <a16:creationId xmlns:a16="http://schemas.microsoft.com/office/drawing/2014/main" id="{45BC4111-92AC-45D0-9AFA-DC448FD7C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8" name="Text Box 7">
          <a:extLst>
            <a:ext uri="{FF2B5EF4-FFF2-40B4-BE49-F238E27FC236}">
              <a16:creationId xmlns:a16="http://schemas.microsoft.com/office/drawing/2014/main" id="{2788841B-5B43-42AE-BA99-C75A54808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79" name="Text Box 7">
          <a:extLst>
            <a:ext uri="{FF2B5EF4-FFF2-40B4-BE49-F238E27FC236}">
              <a16:creationId xmlns:a16="http://schemas.microsoft.com/office/drawing/2014/main" id="{69C0BC4D-24C9-40FC-A72A-CEC3754F39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0" name="Text Box 7">
          <a:extLst>
            <a:ext uri="{FF2B5EF4-FFF2-40B4-BE49-F238E27FC236}">
              <a16:creationId xmlns:a16="http://schemas.microsoft.com/office/drawing/2014/main" id="{ADCD2BA3-A1D7-4D35-9467-A7F2F2DF41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1" name="Text Box 7">
          <a:extLst>
            <a:ext uri="{FF2B5EF4-FFF2-40B4-BE49-F238E27FC236}">
              <a16:creationId xmlns:a16="http://schemas.microsoft.com/office/drawing/2014/main" id="{974C3E8E-F594-490F-9FB4-F9E4727D2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2" name="Text Box 7">
          <a:extLst>
            <a:ext uri="{FF2B5EF4-FFF2-40B4-BE49-F238E27FC236}">
              <a16:creationId xmlns:a16="http://schemas.microsoft.com/office/drawing/2014/main" id="{AD048E34-4019-49D8-8111-7871C72C4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3" name="Text Box 7">
          <a:extLst>
            <a:ext uri="{FF2B5EF4-FFF2-40B4-BE49-F238E27FC236}">
              <a16:creationId xmlns:a16="http://schemas.microsoft.com/office/drawing/2014/main" id="{74634A86-0788-407A-9924-B1C5680BB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4" name="Text Box 7">
          <a:extLst>
            <a:ext uri="{FF2B5EF4-FFF2-40B4-BE49-F238E27FC236}">
              <a16:creationId xmlns:a16="http://schemas.microsoft.com/office/drawing/2014/main" id="{77B0DF5F-895F-415F-99B3-C3CB91EDF3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5" name="Text Box 7">
          <a:extLst>
            <a:ext uri="{FF2B5EF4-FFF2-40B4-BE49-F238E27FC236}">
              <a16:creationId xmlns:a16="http://schemas.microsoft.com/office/drawing/2014/main" id="{FC40AD1A-14CC-4301-9EEE-AFDD4F84F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6" name="Text Box 7">
          <a:extLst>
            <a:ext uri="{FF2B5EF4-FFF2-40B4-BE49-F238E27FC236}">
              <a16:creationId xmlns:a16="http://schemas.microsoft.com/office/drawing/2014/main" id="{33A0F0C9-4F70-46AB-BF64-8F91AEE2F4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7" name="Text Box 7">
          <a:extLst>
            <a:ext uri="{FF2B5EF4-FFF2-40B4-BE49-F238E27FC236}">
              <a16:creationId xmlns:a16="http://schemas.microsoft.com/office/drawing/2014/main" id="{3154593F-1CB0-45C7-980B-54B114BA9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8" name="Text Box 7">
          <a:extLst>
            <a:ext uri="{FF2B5EF4-FFF2-40B4-BE49-F238E27FC236}">
              <a16:creationId xmlns:a16="http://schemas.microsoft.com/office/drawing/2014/main" id="{25F97812-9825-47D1-9A54-FF8E5D294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89" name="Text Box 7">
          <a:extLst>
            <a:ext uri="{FF2B5EF4-FFF2-40B4-BE49-F238E27FC236}">
              <a16:creationId xmlns:a16="http://schemas.microsoft.com/office/drawing/2014/main" id="{77462FC2-EE8A-479E-9CBD-82F549D8A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0" name="Text Box 7">
          <a:extLst>
            <a:ext uri="{FF2B5EF4-FFF2-40B4-BE49-F238E27FC236}">
              <a16:creationId xmlns:a16="http://schemas.microsoft.com/office/drawing/2014/main" id="{73593730-2172-4E60-BFF2-2B03EB0C1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1" name="Text Box 7">
          <a:extLst>
            <a:ext uri="{FF2B5EF4-FFF2-40B4-BE49-F238E27FC236}">
              <a16:creationId xmlns:a16="http://schemas.microsoft.com/office/drawing/2014/main" id="{6DEA61E1-AD73-4065-A927-D2E16CFA8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2" name="Text Box 7">
          <a:extLst>
            <a:ext uri="{FF2B5EF4-FFF2-40B4-BE49-F238E27FC236}">
              <a16:creationId xmlns:a16="http://schemas.microsoft.com/office/drawing/2014/main" id="{0F8C9767-4E33-4DBF-8900-6DFE0D970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3" name="Text Box 7">
          <a:extLst>
            <a:ext uri="{FF2B5EF4-FFF2-40B4-BE49-F238E27FC236}">
              <a16:creationId xmlns:a16="http://schemas.microsoft.com/office/drawing/2014/main" id="{5B94A099-7BBD-4ED4-A297-30CE457A0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4" name="Text Box 7">
          <a:extLst>
            <a:ext uri="{FF2B5EF4-FFF2-40B4-BE49-F238E27FC236}">
              <a16:creationId xmlns:a16="http://schemas.microsoft.com/office/drawing/2014/main" id="{D064D2D0-699B-4E68-84DD-2BE320AD1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5" name="Text Box 7">
          <a:extLst>
            <a:ext uri="{FF2B5EF4-FFF2-40B4-BE49-F238E27FC236}">
              <a16:creationId xmlns:a16="http://schemas.microsoft.com/office/drawing/2014/main" id="{D4FA569A-F081-4981-906F-84C0209D3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6" name="Text Box 7">
          <a:extLst>
            <a:ext uri="{FF2B5EF4-FFF2-40B4-BE49-F238E27FC236}">
              <a16:creationId xmlns:a16="http://schemas.microsoft.com/office/drawing/2014/main" id="{E45001B0-1DD6-4FEC-9CA4-16DC6DC06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7" name="Text Box 7">
          <a:extLst>
            <a:ext uri="{FF2B5EF4-FFF2-40B4-BE49-F238E27FC236}">
              <a16:creationId xmlns:a16="http://schemas.microsoft.com/office/drawing/2014/main" id="{74F3C1BF-9A15-463D-8C6D-F57939252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8" name="Text Box 7">
          <a:extLst>
            <a:ext uri="{FF2B5EF4-FFF2-40B4-BE49-F238E27FC236}">
              <a16:creationId xmlns:a16="http://schemas.microsoft.com/office/drawing/2014/main" id="{7B7C90A9-1929-4C63-83F1-38CB7D7A51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499" name="Text Box 7">
          <a:extLst>
            <a:ext uri="{FF2B5EF4-FFF2-40B4-BE49-F238E27FC236}">
              <a16:creationId xmlns:a16="http://schemas.microsoft.com/office/drawing/2014/main" id="{A8CB0CD3-8419-4F9B-BD7A-145B4AFC2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0" name="Text Box 7">
          <a:extLst>
            <a:ext uri="{FF2B5EF4-FFF2-40B4-BE49-F238E27FC236}">
              <a16:creationId xmlns:a16="http://schemas.microsoft.com/office/drawing/2014/main" id="{1F3198A0-52FB-4EA1-B1A1-849A8FB6F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1" name="Text Box 7">
          <a:extLst>
            <a:ext uri="{FF2B5EF4-FFF2-40B4-BE49-F238E27FC236}">
              <a16:creationId xmlns:a16="http://schemas.microsoft.com/office/drawing/2014/main" id="{8DE729FE-55F3-41E2-B4F8-533D6B18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2" name="Text Box 7">
          <a:extLst>
            <a:ext uri="{FF2B5EF4-FFF2-40B4-BE49-F238E27FC236}">
              <a16:creationId xmlns:a16="http://schemas.microsoft.com/office/drawing/2014/main" id="{B5ACF417-3237-4EB8-BD4F-C8990A004E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3" name="Text Box 7">
          <a:extLst>
            <a:ext uri="{FF2B5EF4-FFF2-40B4-BE49-F238E27FC236}">
              <a16:creationId xmlns:a16="http://schemas.microsoft.com/office/drawing/2014/main" id="{EC0C69F2-83AE-4A90-B555-1B8CCC7BE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4" name="Text Box 7">
          <a:extLst>
            <a:ext uri="{FF2B5EF4-FFF2-40B4-BE49-F238E27FC236}">
              <a16:creationId xmlns:a16="http://schemas.microsoft.com/office/drawing/2014/main" id="{181905CD-BDA3-41D4-B2C6-2CACFCF9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5" name="Text Box 7">
          <a:extLst>
            <a:ext uri="{FF2B5EF4-FFF2-40B4-BE49-F238E27FC236}">
              <a16:creationId xmlns:a16="http://schemas.microsoft.com/office/drawing/2014/main" id="{A94659D2-2759-4AB0-94A6-A774FE92B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6" name="Text Box 7">
          <a:extLst>
            <a:ext uri="{FF2B5EF4-FFF2-40B4-BE49-F238E27FC236}">
              <a16:creationId xmlns:a16="http://schemas.microsoft.com/office/drawing/2014/main" id="{98F80BBD-DD40-4EEE-960E-7F448AF49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7" name="Text Box 7">
          <a:extLst>
            <a:ext uri="{FF2B5EF4-FFF2-40B4-BE49-F238E27FC236}">
              <a16:creationId xmlns:a16="http://schemas.microsoft.com/office/drawing/2014/main" id="{B05B2017-7B8C-4CF8-80F6-E42CB42CE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8" name="Text Box 7">
          <a:extLst>
            <a:ext uri="{FF2B5EF4-FFF2-40B4-BE49-F238E27FC236}">
              <a16:creationId xmlns:a16="http://schemas.microsoft.com/office/drawing/2014/main" id="{851FF2EA-F301-4538-992B-336C9AA188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09" name="Text Box 7">
          <a:extLst>
            <a:ext uri="{FF2B5EF4-FFF2-40B4-BE49-F238E27FC236}">
              <a16:creationId xmlns:a16="http://schemas.microsoft.com/office/drawing/2014/main" id="{B56F83F8-2211-4F53-BECF-6FF165DD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0" name="Text Box 7">
          <a:extLst>
            <a:ext uri="{FF2B5EF4-FFF2-40B4-BE49-F238E27FC236}">
              <a16:creationId xmlns:a16="http://schemas.microsoft.com/office/drawing/2014/main" id="{C83285F7-C94C-4A9F-BEB4-4888C04EB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1" name="Text Box 7">
          <a:extLst>
            <a:ext uri="{FF2B5EF4-FFF2-40B4-BE49-F238E27FC236}">
              <a16:creationId xmlns:a16="http://schemas.microsoft.com/office/drawing/2014/main" id="{15322DF6-2936-4EE8-9D5F-34411402D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2" name="Text Box 7">
          <a:extLst>
            <a:ext uri="{FF2B5EF4-FFF2-40B4-BE49-F238E27FC236}">
              <a16:creationId xmlns:a16="http://schemas.microsoft.com/office/drawing/2014/main" id="{3BDA8C2E-E38C-4436-827F-8E9596E89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3" name="Text Box 7">
          <a:extLst>
            <a:ext uri="{FF2B5EF4-FFF2-40B4-BE49-F238E27FC236}">
              <a16:creationId xmlns:a16="http://schemas.microsoft.com/office/drawing/2014/main" id="{7374C6AC-9E1D-4B50-8A15-672B6085D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4" name="Text Box 7">
          <a:extLst>
            <a:ext uri="{FF2B5EF4-FFF2-40B4-BE49-F238E27FC236}">
              <a16:creationId xmlns:a16="http://schemas.microsoft.com/office/drawing/2014/main" id="{2C51BD87-4FCB-4A85-90C8-BF8137A8A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5" name="Text Box 7">
          <a:extLst>
            <a:ext uri="{FF2B5EF4-FFF2-40B4-BE49-F238E27FC236}">
              <a16:creationId xmlns:a16="http://schemas.microsoft.com/office/drawing/2014/main" id="{2B0C15E2-7FD2-4B96-8E99-A496AFFA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6" name="Text Box 7">
          <a:extLst>
            <a:ext uri="{FF2B5EF4-FFF2-40B4-BE49-F238E27FC236}">
              <a16:creationId xmlns:a16="http://schemas.microsoft.com/office/drawing/2014/main" id="{F3C190DA-2F2B-45D3-87B8-5F252B55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7" name="Text Box 7">
          <a:extLst>
            <a:ext uri="{FF2B5EF4-FFF2-40B4-BE49-F238E27FC236}">
              <a16:creationId xmlns:a16="http://schemas.microsoft.com/office/drawing/2014/main" id="{380BE114-305C-4F6D-B582-C55A43DD6D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8" name="Text Box 7">
          <a:extLst>
            <a:ext uri="{FF2B5EF4-FFF2-40B4-BE49-F238E27FC236}">
              <a16:creationId xmlns:a16="http://schemas.microsoft.com/office/drawing/2014/main" id="{35BAAD20-C44C-4D29-BA1E-39CA9BD9E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19" name="Text Box 7">
          <a:extLst>
            <a:ext uri="{FF2B5EF4-FFF2-40B4-BE49-F238E27FC236}">
              <a16:creationId xmlns:a16="http://schemas.microsoft.com/office/drawing/2014/main" id="{4521612C-B179-4069-86AD-24EC94589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0" name="Text Box 7">
          <a:extLst>
            <a:ext uri="{FF2B5EF4-FFF2-40B4-BE49-F238E27FC236}">
              <a16:creationId xmlns:a16="http://schemas.microsoft.com/office/drawing/2014/main" id="{07F499D6-D1D3-4CE9-9C3F-D4FCDD87D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1" name="Text Box 7">
          <a:extLst>
            <a:ext uri="{FF2B5EF4-FFF2-40B4-BE49-F238E27FC236}">
              <a16:creationId xmlns:a16="http://schemas.microsoft.com/office/drawing/2014/main" id="{85B7872F-AC4C-4AF3-963F-8586093BF4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2" name="Text Box 7">
          <a:extLst>
            <a:ext uri="{FF2B5EF4-FFF2-40B4-BE49-F238E27FC236}">
              <a16:creationId xmlns:a16="http://schemas.microsoft.com/office/drawing/2014/main" id="{A9615841-A984-4236-9A87-8C0C780F47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3" name="Text Box 7">
          <a:extLst>
            <a:ext uri="{FF2B5EF4-FFF2-40B4-BE49-F238E27FC236}">
              <a16:creationId xmlns:a16="http://schemas.microsoft.com/office/drawing/2014/main" id="{AEDF22E8-CC17-4757-9EC2-3EC1F1FD9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4" name="Text Box 7">
          <a:extLst>
            <a:ext uri="{FF2B5EF4-FFF2-40B4-BE49-F238E27FC236}">
              <a16:creationId xmlns:a16="http://schemas.microsoft.com/office/drawing/2014/main" id="{185822AC-CE79-4104-AE86-A53EA47A0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5" name="Text Box 7">
          <a:extLst>
            <a:ext uri="{FF2B5EF4-FFF2-40B4-BE49-F238E27FC236}">
              <a16:creationId xmlns:a16="http://schemas.microsoft.com/office/drawing/2014/main" id="{1453E3A6-D360-4E1E-B2FB-06305951F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6" name="Text Box 7">
          <a:extLst>
            <a:ext uri="{FF2B5EF4-FFF2-40B4-BE49-F238E27FC236}">
              <a16:creationId xmlns:a16="http://schemas.microsoft.com/office/drawing/2014/main" id="{83D0279A-6362-4DDF-8FB7-94CEEE98E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7" name="Text Box 7">
          <a:extLst>
            <a:ext uri="{FF2B5EF4-FFF2-40B4-BE49-F238E27FC236}">
              <a16:creationId xmlns:a16="http://schemas.microsoft.com/office/drawing/2014/main" id="{8F687E9E-2AD6-4EA8-A09A-8203E702C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8" name="Text Box 7">
          <a:extLst>
            <a:ext uri="{FF2B5EF4-FFF2-40B4-BE49-F238E27FC236}">
              <a16:creationId xmlns:a16="http://schemas.microsoft.com/office/drawing/2014/main" id="{F125A59A-20B2-417B-A2F0-84BB753F5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29" name="Text Box 7">
          <a:extLst>
            <a:ext uri="{FF2B5EF4-FFF2-40B4-BE49-F238E27FC236}">
              <a16:creationId xmlns:a16="http://schemas.microsoft.com/office/drawing/2014/main" id="{A43ECFBE-AA78-44D3-8710-7A1062713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0" name="Text Box 7">
          <a:extLst>
            <a:ext uri="{FF2B5EF4-FFF2-40B4-BE49-F238E27FC236}">
              <a16:creationId xmlns:a16="http://schemas.microsoft.com/office/drawing/2014/main" id="{BA7FF072-5F10-4F07-903F-FBF2FB02D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1" name="Text Box 7">
          <a:extLst>
            <a:ext uri="{FF2B5EF4-FFF2-40B4-BE49-F238E27FC236}">
              <a16:creationId xmlns:a16="http://schemas.microsoft.com/office/drawing/2014/main" id="{09E4EF26-CD7E-4F40-9D13-A55C445C69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2" name="Text Box 7">
          <a:extLst>
            <a:ext uri="{FF2B5EF4-FFF2-40B4-BE49-F238E27FC236}">
              <a16:creationId xmlns:a16="http://schemas.microsoft.com/office/drawing/2014/main" id="{459BA4C9-4375-44A2-9F3D-694D19978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3" name="Text Box 7">
          <a:extLst>
            <a:ext uri="{FF2B5EF4-FFF2-40B4-BE49-F238E27FC236}">
              <a16:creationId xmlns:a16="http://schemas.microsoft.com/office/drawing/2014/main" id="{DC8F4604-4DA0-4001-B728-A36B9628C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4" name="Text Box 7">
          <a:extLst>
            <a:ext uri="{FF2B5EF4-FFF2-40B4-BE49-F238E27FC236}">
              <a16:creationId xmlns:a16="http://schemas.microsoft.com/office/drawing/2014/main" id="{A50F46BB-8AA7-4A5F-84F4-CDEB38DBD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5" name="Text Box 7">
          <a:extLst>
            <a:ext uri="{FF2B5EF4-FFF2-40B4-BE49-F238E27FC236}">
              <a16:creationId xmlns:a16="http://schemas.microsoft.com/office/drawing/2014/main" id="{548F9C1F-CFAD-4039-A1A3-07F6ABB20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6" name="Text Box 7">
          <a:extLst>
            <a:ext uri="{FF2B5EF4-FFF2-40B4-BE49-F238E27FC236}">
              <a16:creationId xmlns:a16="http://schemas.microsoft.com/office/drawing/2014/main" id="{32E2C945-F293-4FCF-9264-DC8AF8976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7" name="Text Box 7">
          <a:extLst>
            <a:ext uri="{FF2B5EF4-FFF2-40B4-BE49-F238E27FC236}">
              <a16:creationId xmlns:a16="http://schemas.microsoft.com/office/drawing/2014/main" id="{7D3DA6AD-C3E3-45AB-83BE-EC2597038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8" name="Text Box 7">
          <a:extLst>
            <a:ext uri="{FF2B5EF4-FFF2-40B4-BE49-F238E27FC236}">
              <a16:creationId xmlns:a16="http://schemas.microsoft.com/office/drawing/2014/main" id="{4E6386DF-88F4-4B17-8C5E-83BCD1267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39" name="Text Box 7">
          <a:extLst>
            <a:ext uri="{FF2B5EF4-FFF2-40B4-BE49-F238E27FC236}">
              <a16:creationId xmlns:a16="http://schemas.microsoft.com/office/drawing/2014/main" id="{09371E5A-4F4C-42A4-B808-5326A6E139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0" name="Text Box 7">
          <a:extLst>
            <a:ext uri="{FF2B5EF4-FFF2-40B4-BE49-F238E27FC236}">
              <a16:creationId xmlns:a16="http://schemas.microsoft.com/office/drawing/2014/main" id="{052BFD31-874A-4064-9349-9E153BB3E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1" name="Text Box 7">
          <a:extLst>
            <a:ext uri="{FF2B5EF4-FFF2-40B4-BE49-F238E27FC236}">
              <a16:creationId xmlns:a16="http://schemas.microsoft.com/office/drawing/2014/main" id="{CAEC87EC-F803-45AF-887C-DAD5C3F4C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2" name="Text Box 7">
          <a:extLst>
            <a:ext uri="{FF2B5EF4-FFF2-40B4-BE49-F238E27FC236}">
              <a16:creationId xmlns:a16="http://schemas.microsoft.com/office/drawing/2014/main" id="{C1760CFF-0906-41E0-8888-23723310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3" name="Text Box 7">
          <a:extLst>
            <a:ext uri="{FF2B5EF4-FFF2-40B4-BE49-F238E27FC236}">
              <a16:creationId xmlns:a16="http://schemas.microsoft.com/office/drawing/2014/main" id="{C04F2430-7ED6-4D1E-BDBD-4BC8146D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4" name="Text Box 7">
          <a:extLst>
            <a:ext uri="{FF2B5EF4-FFF2-40B4-BE49-F238E27FC236}">
              <a16:creationId xmlns:a16="http://schemas.microsoft.com/office/drawing/2014/main" id="{6CC22C4A-BFAF-42E1-811B-3E65C9257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5" name="Text Box 7">
          <a:extLst>
            <a:ext uri="{FF2B5EF4-FFF2-40B4-BE49-F238E27FC236}">
              <a16:creationId xmlns:a16="http://schemas.microsoft.com/office/drawing/2014/main" id="{1C485AF8-136A-462C-9760-83DFB2F38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6" name="Text Box 7">
          <a:extLst>
            <a:ext uri="{FF2B5EF4-FFF2-40B4-BE49-F238E27FC236}">
              <a16:creationId xmlns:a16="http://schemas.microsoft.com/office/drawing/2014/main" id="{73FFA505-5B29-461F-BA45-4861ADE44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7" name="Text Box 7">
          <a:extLst>
            <a:ext uri="{FF2B5EF4-FFF2-40B4-BE49-F238E27FC236}">
              <a16:creationId xmlns:a16="http://schemas.microsoft.com/office/drawing/2014/main" id="{8BC1C988-8C94-4055-B1F9-D8FDCAE32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8" name="Text Box 7">
          <a:extLst>
            <a:ext uri="{FF2B5EF4-FFF2-40B4-BE49-F238E27FC236}">
              <a16:creationId xmlns:a16="http://schemas.microsoft.com/office/drawing/2014/main" id="{68F9B7CB-4949-4456-898C-FF137530D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49" name="Text Box 7">
          <a:extLst>
            <a:ext uri="{FF2B5EF4-FFF2-40B4-BE49-F238E27FC236}">
              <a16:creationId xmlns:a16="http://schemas.microsoft.com/office/drawing/2014/main" id="{BE1C06B0-443F-42F2-99FA-6D20DC1D0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50" name="Text Box 7">
          <a:extLst>
            <a:ext uri="{FF2B5EF4-FFF2-40B4-BE49-F238E27FC236}">
              <a16:creationId xmlns:a16="http://schemas.microsoft.com/office/drawing/2014/main" id="{52B93D7E-8180-482C-8DB5-8EF574D35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51" name="Text Box 7">
          <a:extLst>
            <a:ext uri="{FF2B5EF4-FFF2-40B4-BE49-F238E27FC236}">
              <a16:creationId xmlns:a16="http://schemas.microsoft.com/office/drawing/2014/main" id="{6901F654-FEEE-470D-A2F6-CDD59829E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4552" name="Text Box 7">
          <a:extLst>
            <a:ext uri="{FF2B5EF4-FFF2-40B4-BE49-F238E27FC236}">
              <a16:creationId xmlns:a16="http://schemas.microsoft.com/office/drawing/2014/main" id="{3D6A0753-8A0E-45DF-9964-584EFFB6D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0" name="Text Box 7">
          <a:extLst>
            <a:ext uri="{FF2B5EF4-FFF2-40B4-BE49-F238E27FC236}">
              <a16:creationId xmlns:a16="http://schemas.microsoft.com/office/drawing/2014/main" id="{F13A460E-5F77-484B-9085-1486F2137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1" name="Text Box 7">
          <a:extLst>
            <a:ext uri="{FF2B5EF4-FFF2-40B4-BE49-F238E27FC236}">
              <a16:creationId xmlns:a16="http://schemas.microsoft.com/office/drawing/2014/main" id="{7CEBBF6A-3DDF-4BC8-B7B5-CC6AEF3B6B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2" name="Text Box 7">
          <a:extLst>
            <a:ext uri="{FF2B5EF4-FFF2-40B4-BE49-F238E27FC236}">
              <a16:creationId xmlns:a16="http://schemas.microsoft.com/office/drawing/2014/main" id="{C43888BC-7D11-40B0-8E60-CE5FDBA8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3" name="Text Box 7">
          <a:extLst>
            <a:ext uri="{FF2B5EF4-FFF2-40B4-BE49-F238E27FC236}">
              <a16:creationId xmlns:a16="http://schemas.microsoft.com/office/drawing/2014/main" id="{2485F43B-21AE-4165-8DF4-34B18F822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4" name="Text Box 7">
          <a:extLst>
            <a:ext uri="{FF2B5EF4-FFF2-40B4-BE49-F238E27FC236}">
              <a16:creationId xmlns:a16="http://schemas.microsoft.com/office/drawing/2014/main" id="{1A80677E-4C73-4729-AB6F-62CBDC57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5" name="Text Box 7">
          <a:extLst>
            <a:ext uri="{FF2B5EF4-FFF2-40B4-BE49-F238E27FC236}">
              <a16:creationId xmlns:a16="http://schemas.microsoft.com/office/drawing/2014/main" id="{F63087D1-BD39-4D2C-91D0-72BAF53D4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6" name="Text Box 7">
          <a:extLst>
            <a:ext uri="{FF2B5EF4-FFF2-40B4-BE49-F238E27FC236}">
              <a16:creationId xmlns:a16="http://schemas.microsoft.com/office/drawing/2014/main" id="{003B19F7-F2E5-4948-AE63-D18AFD16E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7" name="Text Box 7">
          <a:extLst>
            <a:ext uri="{FF2B5EF4-FFF2-40B4-BE49-F238E27FC236}">
              <a16:creationId xmlns:a16="http://schemas.microsoft.com/office/drawing/2014/main" id="{D266296A-90C4-4D33-AA39-16B0739F3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8" name="Text Box 7">
          <a:extLst>
            <a:ext uri="{FF2B5EF4-FFF2-40B4-BE49-F238E27FC236}">
              <a16:creationId xmlns:a16="http://schemas.microsoft.com/office/drawing/2014/main" id="{0DF1CD65-56F5-4170-90C8-923982381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19" name="Text Box 7">
          <a:extLst>
            <a:ext uri="{FF2B5EF4-FFF2-40B4-BE49-F238E27FC236}">
              <a16:creationId xmlns:a16="http://schemas.microsoft.com/office/drawing/2014/main" id="{23A1C888-7D87-4127-9B43-1F3526F2A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0" name="Text Box 7">
          <a:extLst>
            <a:ext uri="{FF2B5EF4-FFF2-40B4-BE49-F238E27FC236}">
              <a16:creationId xmlns:a16="http://schemas.microsoft.com/office/drawing/2014/main" id="{3D88C16A-EA3C-458A-ACAF-E84D9143A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1" name="Text Box 7">
          <a:extLst>
            <a:ext uri="{FF2B5EF4-FFF2-40B4-BE49-F238E27FC236}">
              <a16:creationId xmlns:a16="http://schemas.microsoft.com/office/drawing/2014/main" id="{97F34490-4C1B-438D-BB12-CF3F34EB3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2" name="Text Box 7">
          <a:extLst>
            <a:ext uri="{FF2B5EF4-FFF2-40B4-BE49-F238E27FC236}">
              <a16:creationId xmlns:a16="http://schemas.microsoft.com/office/drawing/2014/main" id="{74123DE6-5970-4D7D-874C-82C87A128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3" name="Text Box 7">
          <a:extLst>
            <a:ext uri="{FF2B5EF4-FFF2-40B4-BE49-F238E27FC236}">
              <a16:creationId xmlns:a16="http://schemas.microsoft.com/office/drawing/2014/main" id="{11D6D24F-D4CE-44DB-A02B-6E908B2FE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4" name="Text Box 7">
          <a:extLst>
            <a:ext uri="{FF2B5EF4-FFF2-40B4-BE49-F238E27FC236}">
              <a16:creationId xmlns:a16="http://schemas.microsoft.com/office/drawing/2014/main" id="{72D716F6-F040-411A-A2D0-E4F881190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5" name="Text Box 7">
          <a:extLst>
            <a:ext uri="{FF2B5EF4-FFF2-40B4-BE49-F238E27FC236}">
              <a16:creationId xmlns:a16="http://schemas.microsoft.com/office/drawing/2014/main" id="{6250E113-D62E-4A4B-822D-7E6E17AC8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6" name="Text Box 7">
          <a:extLst>
            <a:ext uri="{FF2B5EF4-FFF2-40B4-BE49-F238E27FC236}">
              <a16:creationId xmlns:a16="http://schemas.microsoft.com/office/drawing/2014/main" id="{E0753E23-14D2-4628-A862-8C7C1BF3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7" name="Text Box 7">
          <a:extLst>
            <a:ext uri="{FF2B5EF4-FFF2-40B4-BE49-F238E27FC236}">
              <a16:creationId xmlns:a16="http://schemas.microsoft.com/office/drawing/2014/main" id="{FC0947EA-7A1F-469F-AD75-3F062F7A4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8" name="Text Box 7">
          <a:extLst>
            <a:ext uri="{FF2B5EF4-FFF2-40B4-BE49-F238E27FC236}">
              <a16:creationId xmlns:a16="http://schemas.microsoft.com/office/drawing/2014/main" id="{BB45081C-BF10-4147-B03D-538118D49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29" name="Text Box 7">
          <a:extLst>
            <a:ext uri="{FF2B5EF4-FFF2-40B4-BE49-F238E27FC236}">
              <a16:creationId xmlns:a16="http://schemas.microsoft.com/office/drawing/2014/main" id="{8A5C1646-E6F9-4DFA-9CEB-BE14CADE5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0" name="Text Box 7">
          <a:extLst>
            <a:ext uri="{FF2B5EF4-FFF2-40B4-BE49-F238E27FC236}">
              <a16:creationId xmlns:a16="http://schemas.microsoft.com/office/drawing/2014/main" id="{34475A2C-4D87-40B2-9A48-AE501FBD3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1" name="Text Box 7">
          <a:extLst>
            <a:ext uri="{FF2B5EF4-FFF2-40B4-BE49-F238E27FC236}">
              <a16:creationId xmlns:a16="http://schemas.microsoft.com/office/drawing/2014/main" id="{AAABE0B7-BCAA-463D-B46B-8CA1E725D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2" name="Text Box 7">
          <a:extLst>
            <a:ext uri="{FF2B5EF4-FFF2-40B4-BE49-F238E27FC236}">
              <a16:creationId xmlns:a16="http://schemas.microsoft.com/office/drawing/2014/main" id="{838708E5-CC23-42CE-B160-9209FEAAE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3" name="Text Box 7">
          <a:extLst>
            <a:ext uri="{FF2B5EF4-FFF2-40B4-BE49-F238E27FC236}">
              <a16:creationId xmlns:a16="http://schemas.microsoft.com/office/drawing/2014/main" id="{DCADC1B5-B739-4151-B7FC-33226E60D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4" name="Text Box 7">
          <a:extLst>
            <a:ext uri="{FF2B5EF4-FFF2-40B4-BE49-F238E27FC236}">
              <a16:creationId xmlns:a16="http://schemas.microsoft.com/office/drawing/2014/main" id="{583D2CD2-ACDA-4E35-A285-40E734102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5" name="Text Box 7">
          <a:extLst>
            <a:ext uri="{FF2B5EF4-FFF2-40B4-BE49-F238E27FC236}">
              <a16:creationId xmlns:a16="http://schemas.microsoft.com/office/drawing/2014/main" id="{87AC6DF8-A67D-4D93-9374-0852AA28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6" name="Text Box 7">
          <a:extLst>
            <a:ext uri="{FF2B5EF4-FFF2-40B4-BE49-F238E27FC236}">
              <a16:creationId xmlns:a16="http://schemas.microsoft.com/office/drawing/2014/main" id="{F68D329E-2B7B-4D41-9129-0277A2DAE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7" name="Text Box 7">
          <a:extLst>
            <a:ext uri="{FF2B5EF4-FFF2-40B4-BE49-F238E27FC236}">
              <a16:creationId xmlns:a16="http://schemas.microsoft.com/office/drawing/2014/main" id="{86DD092D-88BB-4A32-9589-6ABAFFFE2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8" name="Text Box 7">
          <a:extLst>
            <a:ext uri="{FF2B5EF4-FFF2-40B4-BE49-F238E27FC236}">
              <a16:creationId xmlns:a16="http://schemas.microsoft.com/office/drawing/2014/main" id="{4A36DCB5-07F0-4F71-9844-BBCDBEC32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39" name="Text Box 7">
          <a:extLst>
            <a:ext uri="{FF2B5EF4-FFF2-40B4-BE49-F238E27FC236}">
              <a16:creationId xmlns:a16="http://schemas.microsoft.com/office/drawing/2014/main" id="{C2A6BC6F-2951-46DD-85A9-803F508A70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0" name="Text Box 7">
          <a:extLst>
            <a:ext uri="{FF2B5EF4-FFF2-40B4-BE49-F238E27FC236}">
              <a16:creationId xmlns:a16="http://schemas.microsoft.com/office/drawing/2014/main" id="{E5D08506-40F2-479B-9BD2-AD0170BB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1" name="Text Box 7">
          <a:extLst>
            <a:ext uri="{FF2B5EF4-FFF2-40B4-BE49-F238E27FC236}">
              <a16:creationId xmlns:a16="http://schemas.microsoft.com/office/drawing/2014/main" id="{3425A9CE-E8F6-4293-A71B-E2162141E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2" name="Text Box 7">
          <a:extLst>
            <a:ext uri="{FF2B5EF4-FFF2-40B4-BE49-F238E27FC236}">
              <a16:creationId xmlns:a16="http://schemas.microsoft.com/office/drawing/2014/main" id="{7E886A9B-0E27-4293-A5E7-574F5858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3" name="Text Box 7">
          <a:extLst>
            <a:ext uri="{FF2B5EF4-FFF2-40B4-BE49-F238E27FC236}">
              <a16:creationId xmlns:a16="http://schemas.microsoft.com/office/drawing/2014/main" id="{4A7C40B3-2DE3-48C8-9944-AA183F59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4" name="Text Box 7">
          <a:extLst>
            <a:ext uri="{FF2B5EF4-FFF2-40B4-BE49-F238E27FC236}">
              <a16:creationId xmlns:a16="http://schemas.microsoft.com/office/drawing/2014/main" id="{2D33A9B7-A9E6-4B4E-844D-C40E0CDF7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5" name="Text Box 7">
          <a:extLst>
            <a:ext uri="{FF2B5EF4-FFF2-40B4-BE49-F238E27FC236}">
              <a16:creationId xmlns:a16="http://schemas.microsoft.com/office/drawing/2014/main" id="{D645F994-EAF9-4A2D-8DC3-A1BAB40D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6" name="Text Box 7">
          <a:extLst>
            <a:ext uri="{FF2B5EF4-FFF2-40B4-BE49-F238E27FC236}">
              <a16:creationId xmlns:a16="http://schemas.microsoft.com/office/drawing/2014/main" id="{D9DA61B4-DB44-4265-91DF-C127549D6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7" name="Text Box 7">
          <a:extLst>
            <a:ext uri="{FF2B5EF4-FFF2-40B4-BE49-F238E27FC236}">
              <a16:creationId xmlns:a16="http://schemas.microsoft.com/office/drawing/2014/main" id="{1F50CFF1-EC73-4A2A-B2A1-796698C1A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8" name="Text Box 7">
          <a:extLst>
            <a:ext uri="{FF2B5EF4-FFF2-40B4-BE49-F238E27FC236}">
              <a16:creationId xmlns:a16="http://schemas.microsoft.com/office/drawing/2014/main" id="{9BBBDF09-C7FB-4733-A018-8D46C6978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49" name="Text Box 7">
          <a:extLst>
            <a:ext uri="{FF2B5EF4-FFF2-40B4-BE49-F238E27FC236}">
              <a16:creationId xmlns:a16="http://schemas.microsoft.com/office/drawing/2014/main" id="{91AE4CAA-D343-4DAC-9ECB-61629930A7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0" name="Text Box 7">
          <a:extLst>
            <a:ext uri="{FF2B5EF4-FFF2-40B4-BE49-F238E27FC236}">
              <a16:creationId xmlns:a16="http://schemas.microsoft.com/office/drawing/2014/main" id="{0A2754D2-B75D-4A49-BF0D-4851D8D79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1" name="Text Box 7">
          <a:extLst>
            <a:ext uri="{FF2B5EF4-FFF2-40B4-BE49-F238E27FC236}">
              <a16:creationId xmlns:a16="http://schemas.microsoft.com/office/drawing/2014/main" id="{0D5647C2-8677-43F2-AC4F-EA05DF401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2" name="Text Box 7">
          <a:extLst>
            <a:ext uri="{FF2B5EF4-FFF2-40B4-BE49-F238E27FC236}">
              <a16:creationId xmlns:a16="http://schemas.microsoft.com/office/drawing/2014/main" id="{0EA9BA87-A2A3-4A7D-8830-3ACB05194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3" name="Text Box 7">
          <a:extLst>
            <a:ext uri="{FF2B5EF4-FFF2-40B4-BE49-F238E27FC236}">
              <a16:creationId xmlns:a16="http://schemas.microsoft.com/office/drawing/2014/main" id="{2A9B1FBB-0E89-4553-B0BC-0D4F6E783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4" name="Text Box 7">
          <a:extLst>
            <a:ext uri="{FF2B5EF4-FFF2-40B4-BE49-F238E27FC236}">
              <a16:creationId xmlns:a16="http://schemas.microsoft.com/office/drawing/2014/main" id="{FFE13ED5-3DE7-4513-ACC9-ABEFCEBDA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5" name="Text Box 7">
          <a:extLst>
            <a:ext uri="{FF2B5EF4-FFF2-40B4-BE49-F238E27FC236}">
              <a16:creationId xmlns:a16="http://schemas.microsoft.com/office/drawing/2014/main" id="{6804189F-673F-47E8-A988-8EC8B6EBA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6" name="Text Box 7">
          <a:extLst>
            <a:ext uri="{FF2B5EF4-FFF2-40B4-BE49-F238E27FC236}">
              <a16:creationId xmlns:a16="http://schemas.microsoft.com/office/drawing/2014/main" id="{A8E47176-421F-4A79-9433-99CAA052F7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7" name="Text Box 7">
          <a:extLst>
            <a:ext uri="{FF2B5EF4-FFF2-40B4-BE49-F238E27FC236}">
              <a16:creationId xmlns:a16="http://schemas.microsoft.com/office/drawing/2014/main" id="{EDD3F7DD-03BC-4008-9EA7-C358A1D91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8" name="Text Box 7">
          <a:extLst>
            <a:ext uri="{FF2B5EF4-FFF2-40B4-BE49-F238E27FC236}">
              <a16:creationId xmlns:a16="http://schemas.microsoft.com/office/drawing/2014/main" id="{D5B85E30-E8F6-4A5C-82C8-E72582C361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59" name="Text Box 7">
          <a:extLst>
            <a:ext uri="{FF2B5EF4-FFF2-40B4-BE49-F238E27FC236}">
              <a16:creationId xmlns:a16="http://schemas.microsoft.com/office/drawing/2014/main" id="{EEA6292C-8A7B-4295-A6EF-35C94C0A7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0" name="Text Box 7">
          <a:extLst>
            <a:ext uri="{FF2B5EF4-FFF2-40B4-BE49-F238E27FC236}">
              <a16:creationId xmlns:a16="http://schemas.microsoft.com/office/drawing/2014/main" id="{522A783C-8D68-4281-B392-BF47153EE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1" name="Text Box 7">
          <a:extLst>
            <a:ext uri="{FF2B5EF4-FFF2-40B4-BE49-F238E27FC236}">
              <a16:creationId xmlns:a16="http://schemas.microsoft.com/office/drawing/2014/main" id="{2FC628A5-2544-4E62-A4A6-B74921793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2" name="Text Box 7">
          <a:extLst>
            <a:ext uri="{FF2B5EF4-FFF2-40B4-BE49-F238E27FC236}">
              <a16:creationId xmlns:a16="http://schemas.microsoft.com/office/drawing/2014/main" id="{AE78F723-1412-4BB1-8B6E-13664D24E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3" name="Text Box 7">
          <a:extLst>
            <a:ext uri="{FF2B5EF4-FFF2-40B4-BE49-F238E27FC236}">
              <a16:creationId xmlns:a16="http://schemas.microsoft.com/office/drawing/2014/main" id="{8A794F67-4289-430C-BB0E-288F81B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4" name="Text Box 7">
          <a:extLst>
            <a:ext uri="{FF2B5EF4-FFF2-40B4-BE49-F238E27FC236}">
              <a16:creationId xmlns:a16="http://schemas.microsoft.com/office/drawing/2014/main" id="{B9672E87-CAA4-4385-BFF0-6E0510A7D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5" name="Text Box 7">
          <a:extLst>
            <a:ext uri="{FF2B5EF4-FFF2-40B4-BE49-F238E27FC236}">
              <a16:creationId xmlns:a16="http://schemas.microsoft.com/office/drawing/2014/main" id="{9C2FFE12-E0BF-4990-A3CF-E81DF7ECFB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6" name="Text Box 7">
          <a:extLst>
            <a:ext uri="{FF2B5EF4-FFF2-40B4-BE49-F238E27FC236}">
              <a16:creationId xmlns:a16="http://schemas.microsoft.com/office/drawing/2014/main" id="{6C2407AA-17C3-4477-9A5A-4431F35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7" name="Text Box 7">
          <a:extLst>
            <a:ext uri="{FF2B5EF4-FFF2-40B4-BE49-F238E27FC236}">
              <a16:creationId xmlns:a16="http://schemas.microsoft.com/office/drawing/2014/main" id="{5EBD7AAA-6DFF-4DDD-8A7C-F9A2FB62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8" name="Text Box 7">
          <a:extLst>
            <a:ext uri="{FF2B5EF4-FFF2-40B4-BE49-F238E27FC236}">
              <a16:creationId xmlns:a16="http://schemas.microsoft.com/office/drawing/2014/main" id="{E33CDB44-4E98-4BEF-BF2D-28211E555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69" name="Text Box 7">
          <a:extLst>
            <a:ext uri="{FF2B5EF4-FFF2-40B4-BE49-F238E27FC236}">
              <a16:creationId xmlns:a16="http://schemas.microsoft.com/office/drawing/2014/main" id="{66C39CE9-4576-4032-AEAF-CB9D6542D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0" name="Text Box 7">
          <a:extLst>
            <a:ext uri="{FF2B5EF4-FFF2-40B4-BE49-F238E27FC236}">
              <a16:creationId xmlns:a16="http://schemas.microsoft.com/office/drawing/2014/main" id="{EC954C68-51F2-43E2-B569-F10F22B71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1" name="Text Box 7">
          <a:extLst>
            <a:ext uri="{FF2B5EF4-FFF2-40B4-BE49-F238E27FC236}">
              <a16:creationId xmlns:a16="http://schemas.microsoft.com/office/drawing/2014/main" id="{073C19B3-2A79-405A-8090-EF5FB9823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2" name="Text Box 7">
          <a:extLst>
            <a:ext uri="{FF2B5EF4-FFF2-40B4-BE49-F238E27FC236}">
              <a16:creationId xmlns:a16="http://schemas.microsoft.com/office/drawing/2014/main" id="{3F0C4B1D-743E-4809-9F83-1ED6314A7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3" name="Text Box 7">
          <a:extLst>
            <a:ext uri="{FF2B5EF4-FFF2-40B4-BE49-F238E27FC236}">
              <a16:creationId xmlns:a16="http://schemas.microsoft.com/office/drawing/2014/main" id="{78CE3E3F-86B0-45FA-9D45-F0BFC8A9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4" name="Text Box 7">
          <a:extLst>
            <a:ext uri="{FF2B5EF4-FFF2-40B4-BE49-F238E27FC236}">
              <a16:creationId xmlns:a16="http://schemas.microsoft.com/office/drawing/2014/main" id="{AABBC449-5247-403F-9C72-0C618BFF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5" name="Text Box 7">
          <a:extLst>
            <a:ext uri="{FF2B5EF4-FFF2-40B4-BE49-F238E27FC236}">
              <a16:creationId xmlns:a16="http://schemas.microsoft.com/office/drawing/2014/main" id="{BB6CB437-A524-4B37-B716-828FD1859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6" name="Text Box 7">
          <a:extLst>
            <a:ext uri="{FF2B5EF4-FFF2-40B4-BE49-F238E27FC236}">
              <a16:creationId xmlns:a16="http://schemas.microsoft.com/office/drawing/2014/main" id="{235C3C12-D448-4CD2-818C-5725E3AE9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7" name="Text Box 7">
          <a:extLst>
            <a:ext uri="{FF2B5EF4-FFF2-40B4-BE49-F238E27FC236}">
              <a16:creationId xmlns:a16="http://schemas.microsoft.com/office/drawing/2014/main" id="{6382F02B-F297-4FA2-B940-635D16FA3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8" name="Text Box 7">
          <a:extLst>
            <a:ext uri="{FF2B5EF4-FFF2-40B4-BE49-F238E27FC236}">
              <a16:creationId xmlns:a16="http://schemas.microsoft.com/office/drawing/2014/main" id="{6B30AF42-5108-4FA3-8D5C-DE3D618C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79" name="Text Box 7">
          <a:extLst>
            <a:ext uri="{FF2B5EF4-FFF2-40B4-BE49-F238E27FC236}">
              <a16:creationId xmlns:a16="http://schemas.microsoft.com/office/drawing/2014/main" id="{41982CC5-0B52-4CCC-B22D-F2B6C7DC9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0" name="Text Box 7">
          <a:extLst>
            <a:ext uri="{FF2B5EF4-FFF2-40B4-BE49-F238E27FC236}">
              <a16:creationId xmlns:a16="http://schemas.microsoft.com/office/drawing/2014/main" id="{AE2B80FF-9E6C-4A00-840F-E939E669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1" name="Text Box 7">
          <a:extLst>
            <a:ext uri="{FF2B5EF4-FFF2-40B4-BE49-F238E27FC236}">
              <a16:creationId xmlns:a16="http://schemas.microsoft.com/office/drawing/2014/main" id="{6A106773-4986-4E9B-9EE0-A9A1DC24B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2" name="Text Box 7">
          <a:extLst>
            <a:ext uri="{FF2B5EF4-FFF2-40B4-BE49-F238E27FC236}">
              <a16:creationId xmlns:a16="http://schemas.microsoft.com/office/drawing/2014/main" id="{111CEFCA-11EF-42F5-83A6-2CDC42883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3" name="Text Box 7">
          <a:extLst>
            <a:ext uri="{FF2B5EF4-FFF2-40B4-BE49-F238E27FC236}">
              <a16:creationId xmlns:a16="http://schemas.microsoft.com/office/drawing/2014/main" id="{79EE4702-CCDF-4EC6-B14D-2597039D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4" name="Text Box 7">
          <a:extLst>
            <a:ext uri="{FF2B5EF4-FFF2-40B4-BE49-F238E27FC236}">
              <a16:creationId xmlns:a16="http://schemas.microsoft.com/office/drawing/2014/main" id="{1C912039-D0EB-46A5-98C0-61DD0710CA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5" name="Text Box 7">
          <a:extLst>
            <a:ext uri="{FF2B5EF4-FFF2-40B4-BE49-F238E27FC236}">
              <a16:creationId xmlns:a16="http://schemas.microsoft.com/office/drawing/2014/main" id="{9BDDF776-CD92-4720-84BF-BF8CD2513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6" name="Text Box 7">
          <a:extLst>
            <a:ext uri="{FF2B5EF4-FFF2-40B4-BE49-F238E27FC236}">
              <a16:creationId xmlns:a16="http://schemas.microsoft.com/office/drawing/2014/main" id="{8ABA22C5-DD77-4995-953E-86B12418C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7" name="Text Box 7">
          <a:extLst>
            <a:ext uri="{FF2B5EF4-FFF2-40B4-BE49-F238E27FC236}">
              <a16:creationId xmlns:a16="http://schemas.microsoft.com/office/drawing/2014/main" id="{6E12CC75-B6AC-4F9B-9595-992E6BF3C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8" name="Text Box 7">
          <a:extLst>
            <a:ext uri="{FF2B5EF4-FFF2-40B4-BE49-F238E27FC236}">
              <a16:creationId xmlns:a16="http://schemas.microsoft.com/office/drawing/2014/main" id="{937CD7A5-AD49-4BA7-AC15-B98DBF4AAA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89" name="Text Box 7">
          <a:extLst>
            <a:ext uri="{FF2B5EF4-FFF2-40B4-BE49-F238E27FC236}">
              <a16:creationId xmlns:a16="http://schemas.microsoft.com/office/drawing/2014/main" id="{107B0D35-9214-41EB-826F-15946338A2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0" name="Text Box 7">
          <a:extLst>
            <a:ext uri="{FF2B5EF4-FFF2-40B4-BE49-F238E27FC236}">
              <a16:creationId xmlns:a16="http://schemas.microsoft.com/office/drawing/2014/main" id="{BF2D6119-6978-474B-AB23-99FC7626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1" name="Text Box 7">
          <a:extLst>
            <a:ext uri="{FF2B5EF4-FFF2-40B4-BE49-F238E27FC236}">
              <a16:creationId xmlns:a16="http://schemas.microsoft.com/office/drawing/2014/main" id="{1BC45F2C-6132-4D0D-8B15-A88CB1BD3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2" name="Text Box 7">
          <a:extLst>
            <a:ext uri="{FF2B5EF4-FFF2-40B4-BE49-F238E27FC236}">
              <a16:creationId xmlns:a16="http://schemas.microsoft.com/office/drawing/2014/main" id="{B04C7658-0785-4CC9-ABCE-E0CF18F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3" name="Text Box 7">
          <a:extLst>
            <a:ext uri="{FF2B5EF4-FFF2-40B4-BE49-F238E27FC236}">
              <a16:creationId xmlns:a16="http://schemas.microsoft.com/office/drawing/2014/main" id="{471472B4-732A-4A66-9FFD-109CF93F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4" name="Text Box 7">
          <a:extLst>
            <a:ext uri="{FF2B5EF4-FFF2-40B4-BE49-F238E27FC236}">
              <a16:creationId xmlns:a16="http://schemas.microsoft.com/office/drawing/2014/main" id="{9BA0E8A1-F05A-446C-ACD5-C45BE0B8B3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5" name="Text Box 7">
          <a:extLst>
            <a:ext uri="{FF2B5EF4-FFF2-40B4-BE49-F238E27FC236}">
              <a16:creationId xmlns:a16="http://schemas.microsoft.com/office/drawing/2014/main" id="{7C738228-ABF4-431C-9677-9A5CA9B3C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6" name="Text Box 7">
          <a:extLst>
            <a:ext uri="{FF2B5EF4-FFF2-40B4-BE49-F238E27FC236}">
              <a16:creationId xmlns:a16="http://schemas.microsoft.com/office/drawing/2014/main" id="{81D921F9-FB5C-420E-B5B5-9A3DDA644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7" name="Text Box 7">
          <a:extLst>
            <a:ext uri="{FF2B5EF4-FFF2-40B4-BE49-F238E27FC236}">
              <a16:creationId xmlns:a16="http://schemas.microsoft.com/office/drawing/2014/main" id="{EF6B32D5-62FC-4E3C-97D6-0A5815D7A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8" name="Text Box 7">
          <a:extLst>
            <a:ext uri="{FF2B5EF4-FFF2-40B4-BE49-F238E27FC236}">
              <a16:creationId xmlns:a16="http://schemas.microsoft.com/office/drawing/2014/main" id="{FAFE9D0D-6815-47A3-9029-44A438D57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099" name="Text Box 7">
          <a:extLst>
            <a:ext uri="{FF2B5EF4-FFF2-40B4-BE49-F238E27FC236}">
              <a16:creationId xmlns:a16="http://schemas.microsoft.com/office/drawing/2014/main" id="{1329AAAD-EB0F-42B6-8C45-A1F70FA1B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100" name="Text Box 7">
          <a:extLst>
            <a:ext uri="{FF2B5EF4-FFF2-40B4-BE49-F238E27FC236}">
              <a16:creationId xmlns:a16="http://schemas.microsoft.com/office/drawing/2014/main" id="{3DDAC5F9-3B2C-4719-8809-E68FA6E4D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58" name="Text Box 7">
          <a:extLst>
            <a:ext uri="{FF2B5EF4-FFF2-40B4-BE49-F238E27FC236}">
              <a16:creationId xmlns:a16="http://schemas.microsoft.com/office/drawing/2014/main" id="{9195A6A4-FD40-49F8-B710-51D866341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59" name="Text Box 7">
          <a:extLst>
            <a:ext uri="{FF2B5EF4-FFF2-40B4-BE49-F238E27FC236}">
              <a16:creationId xmlns:a16="http://schemas.microsoft.com/office/drawing/2014/main" id="{3C321F46-D14C-441D-98C6-0A4879032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0" name="Text Box 7">
          <a:extLst>
            <a:ext uri="{FF2B5EF4-FFF2-40B4-BE49-F238E27FC236}">
              <a16:creationId xmlns:a16="http://schemas.microsoft.com/office/drawing/2014/main" id="{0BF5CE4B-EBAE-4A6E-8BF2-2CFD82F73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1" name="Text Box 7">
          <a:extLst>
            <a:ext uri="{FF2B5EF4-FFF2-40B4-BE49-F238E27FC236}">
              <a16:creationId xmlns:a16="http://schemas.microsoft.com/office/drawing/2014/main" id="{3B806645-7C2D-46AF-8C7B-EDF0526E8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2" name="Text Box 7">
          <a:extLst>
            <a:ext uri="{FF2B5EF4-FFF2-40B4-BE49-F238E27FC236}">
              <a16:creationId xmlns:a16="http://schemas.microsoft.com/office/drawing/2014/main" id="{571024A8-098E-4C81-B9D5-1FC5B285D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3" name="Text Box 7">
          <a:extLst>
            <a:ext uri="{FF2B5EF4-FFF2-40B4-BE49-F238E27FC236}">
              <a16:creationId xmlns:a16="http://schemas.microsoft.com/office/drawing/2014/main" id="{65D5B725-9625-48C2-9BB7-CF33C3E4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4" name="Text Box 7">
          <a:extLst>
            <a:ext uri="{FF2B5EF4-FFF2-40B4-BE49-F238E27FC236}">
              <a16:creationId xmlns:a16="http://schemas.microsoft.com/office/drawing/2014/main" id="{85CA99D5-0847-4ACD-9E0C-362032EAA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5" name="Text Box 7">
          <a:extLst>
            <a:ext uri="{FF2B5EF4-FFF2-40B4-BE49-F238E27FC236}">
              <a16:creationId xmlns:a16="http://schemas.microsoft.com/office/drawing/2014/main" id="{DF62BEDB-88FA-41DF-A860-522627783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6" name="Text Box 7">
          <a:extLst>
            <a:ext uri="{FF2B5EF4-FFF2-40B4-BE49-F238E27FC236}">
              <a16:creationId xmlns:a16="http://schemas.microsoft.com/office/drawing/2014/main" id="{E1BDE257-93E2-4A7E-B60D-33BCE0A68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7" name="Text Box 7">
          <a:extLst>
            <a:ext uri="{FF2B5EF4-FFF2-40B4-BE49-F238E27FC236}">
              <a16:creationId xmlns:a16="http://schemas.microsoft.com/office/drawing/2014/main" id="{F434C5FD-BB8F-4838-9599-18ECB52E7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8" name="Text Box 7">
          <a:extLst>
            <a:ext uri="{FF2B5EF4-FFF2-40B4-BE49-F238E27FC236}">
              <a16:creationId xmlns:a16="http://schemas.microsoft.com/office/drawing/2014/main" id="{298E561C-7622-487B-8B2E-FD6100E5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69" name="Text Box 7">
          <a:extLst>
            <a:ext uri="{FF2B5EF4-FFF2-40B4-BE49-F238E27FC236}">
              <a16:creationId xmlns:a16="http://schemas.microsoft.com/office/drawing/2014/main" id="{1DD98157-4A2E-4699-BC62-9EC5E58ED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0" name="Text Box 7">
          <a:extLst>
            <a:ext uri="{FF2B5EF4-FFF2-40B4-BE49-F238E27FC236}">
              <a16:creationId xmlns:a16="http://schemas.microsoft.com/office/drawing/2014/main" id="{A22FD46D-1C41-44E2-AA89-E6BFC191E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1" name="Text Box 7">
          <a:extLst>
            <a:ext uri="{FF2B5EF4-FFF2-40B4-BE49-F238E27FC236}">
              <a16:creationId xmlns:a16="http://schemas.microsoft.com/office/drawing/2014/main" id="{44D61693-1100-4934-AFA6-50B0D19A7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2" name="Text Box 7">
          <a:extLst>
            <a:ext uri="{FF2B5EF4-FFF2-40B4-BE49-F238E27FC236}">
              <a16:creationId xmlns:a16="http://schemas.microsoft.com/office/drawing/2014/main" id="{E2C2170B-A682-4351-B4AE-17B5DB7FB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3" name="Text Box 7">
          <a:extLst>
            <a:ext uri="{FF2B5EF4-FFF2-40B4-BE49-F238E27FC236}">
              <a16:creationId xmlns:a16="http://schemas.microsoft.com/office/drawing/2014/main" id="{0A1ED494-D6DC-4E78-9954-FED112E9F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4" name="Text Box 7">
          <a:extLst>
            <a:ext uri="{FF2B5EF4-FFF2-40B4-BE49-F238E27FC236}">
              <a16:creationId xmlns:a16="http://schemas.microsoft.com/office/drawing/2014/main" id="{A768C991-F9E3-4497-8904-657E7AFBF4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5" name="Text Box 7">
          <a:extLst>
            <a:ext uri="{FF2B5EF4-FFF2-40B4-BE49-F238E27FC236}">
              <a16:creationId xmlns:a16="http://schemas.microsoft.com/office/drawing/2014/main" id="{E4B90A6E-374F-4107-9E4A-2113C1A13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6" name="Text Box 7">
          <a:extLst>
            <a:ext uri="{FF2B5EF4-FFF2-40B4-BE49-F238E27FC236}">
              <a16:creationId xmlns:a16="http://schemas.microsoft.com/office/drawing/2014/main" id="{8F368487-5921-48D6-B096-700BE0A20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7" name="Text Box 7">
          <a:extLst>
            <a:ext uri="{FF2B5EF4-FFF2-40B4-BE49-F238E27FC236}">
              <a16:creationId xmlns:a16="http://schemas.microsoft.com/office/drawing/2014/main" id="{97F34A29-9A23-4946-AEA4-AC93EE602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8" name="Text Box 7">
          <a:extLst>
            <a:ext uri="{FF2B5EF4-FFF2-40B4-BE49-F238E27FC236}">
              <a16:creationId xmlns:a16="http://schemas.microsoft.com/office/drawing/2014/main" id="{4114D659-D88C-4DF5-99F2-35261F815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79" name="Text Box 7">
          <a:extLst>
            <a:ext uri="{FF2B5EF4-FFF2-40B4-BE49-F238E27FC236}">
              <a16:creationId xmlns:a16="http://schemas.microsoft.com/office/drawing/2014/main" id="{028B028C-ECD3-45B5-9042-925B5666B3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0" name="Text Box 7">
          <a:extLst>
            <a:ext uri="{FF2B5EF4-FFF2-40B4-BE49-F238E27FC236}">
              <a16:creationId xmlns:a16="http://schemas.microsoft.com/office/drawing/2014/main" id="{F7BD1B9E-0B8C-4AAD-BD0F-87CCF9C6F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1" name="Text Box 7">
          <a:extLst>
            <a:ext uri="{FF2B5EF4-FFF2-40B4-BE49-F238E27FC236}">
              <a16:creationId xmlns:a16="http://schemas.microsoft.com/office/drawing/2014/main" id="{B4561E02-BF94-4AA4-A8AC-D5F1BC10D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2" name="Text Box 7">
          <a:extLst>
            <a:ext uri="{FF2B5EF4-FFF2-40B4-BE49-F238E27FC236}">
              <a16:creationId xmlns:a16="http://schemas.microsoft.com/office/drawing/2014/main" id="{A8767551-5A05-4210-BE74-E3FB692C45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3" name="Text Box 7">
          <a:extLst>
            <a:ext uri="{FF2B5EF4-FFF2-40B4-BE49-F238E27FC236}">
              <a16:creationId xmlns:a16="http://schemas.microsoft.com/office/drawing/2014/main" id="{AB24802D-2FAD-455F-9C7F-3BAF3B1B1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4" name="Text Box 7">
          <a:extLst>
            <a:ext uri="{FF2B5EF4-FFF2-40B4-BE49-F238E27FC236}">
              <a16:creationId xmlns:a16="http://schemas.microsoft.com/office/drawing/2014/main" id="{A928D534-C3DC-45D5-896B-69DE5A2D3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5" name="Text Box 7">
          <a:extLst>
            <a:ext uri="{FF2B5EF4-FFF2-40B4-BE49-F238E27FC236}">
              <a16:creationId xmlns:a16="http://schemas.microsoft.com/office/drawing/2014/main" id="{BEEEC615-327A-4092-B040-07AD63E3D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6" name="Text Box 7">
          <a:extLst>
            <a:ext uri="{FF2B5EF4-FFF2-40B4-BE49-F238E27FC236}">
              <a16:creationId xmlns:a16="http://schemas.microsoft.com/office/drawing/2014/main" id="{2990A725-2F0C-45B2-9FAD-4CC4667910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7" name="Text Box 7">
          <a:extLst>
            <a:ext uri="{FF2B5EF4-FFF2-40B4-BE49-F238E27FC236}">
              <a16:creationId xmlns:a16="http://schemas.microsoft.com/office/drawing/2014/main" id="{AFEFA007-4AAC-44AA-B832-536F40C95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8" name="Text Box 7">
          <a:extLst>
            <a:ext uri="{FF2B5EF4-FFF2-40B4-BE49-F238E27FC236}">
              <a16:creationId xmlns:a16="http://schemas.microsoft.com/office/drawing/2014/main" id="{03F3A052-6D4A-428F-BAD5-ACDFA361D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89" name="Text Box 7">
          <a:extLst>
            <a:ext uri="{FF2B5EF4-FFF2-40B4-BE49-F238E27FC236}">
              <a16:creationId xmlns:a16="http://schemas.microsoft.com/office/drawing/2014/main" id="{1ABB4650-4CD3-4057-9ACE-87FB5B5BF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0" name="Text Box 7">
          <a:extLst>
            <a:ext uri="{FF2B5EF4-FFF2-40B4-BE49-F238E27FC236}">
              <a16:creationId xmlns:a16="http://schemas.microsoft.com/office/drawing/2014/main" id="{BF7B88E3-3978-4F47-8367-E021DF10B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1" name="Text Box 7">
          <a:extLst>
            <a:ext uri="{FF2B5EF4-FFF2-40B4-BE49-F238E27FC236}">
              <a16:creationId xmlns:a16="http://schemas.microsoft.com/office/drawing/2014/main" id="{B8D20EBF-8488-4E4A-9941-971E010064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2" name="Text Box 7">
          <a:extLst>
            <a:ext uri="{FF2B5EF4-FFF2-40B4-BE49-F238E27FC236}">
              <a16:creationId xmlns:a16="http://schemas.microsoft.com/office/drawing/2014/main" id="{7613C3B8-B1D3-4507-B0A5-47FBE800A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3" name="Text Box 7">
          <a:extLst>
            <a:ext uri="{FF2B5EF4-FFF2-40B4-BE49-F238E27FC236}">
              <a16:creationId xmlns:a16="http://schemas.microsoft.com/office/drawing/2014/main" id="{811D3D23-8E77-4D4E-A069-1A92ACF664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4" name="Text Box 7">
          <a:extLst>
            <a:ext uri="{FF2B5EF4-FFF2-40B4-BE49-F238E27FC236}">
              <a16:creationId xmlns:a16="http://schemas.microsoft.com/office/drawing/2014/main" id="{E91367BD-CC76-4CAB-B5E0-1F1A5C5C0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5" name="Text Box 7">
          <a:extLst>
            <a:ext uri="{FF2B5EF4-FFF2-40B4-BE49-F238E27FC236}">
              <a16:creationId xmlns:a16="http://schemas.microsoft.com/office/drawing/2014/main" id="{85AA285B-97E4-4581-A683-71D1400C1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6" name="Text Box 7">
          <a:extLst>
            <a:ext uri="{FF2B5EF4-FFF2-40B4-BE49-F238E27FC236}">
              <a16:creationId xmlns:a16="http://schemas.microsoft.com/office/drawing/2014/main" id="{A2FBE045-7F83-4765-B915-AB0157D1A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7" name="Text Box 7">
          <a:extLst>
            <a:ext uri="{FF2B5EF4-FFF2-40B4-BE49-F238E27FC236}">
              <a16:creationId xmlns:a16="http://schemas.microsoft.com/office/drawing/2014/main" id="{99EF77AC-DCE8-4687-9C55-A31710FB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8" name="Text Box 7">
          <a:extLst>
            <a:ext uri="{FF2B5EF4-FFF2-40B4-BE49-F238E27FC236}">
              <a16:creationId xmlns:a16="http://schemas.microsoft.com/office/drawing/2014/main" id="{1AD2578B-7E93-4511-ADA1-69843D563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599" name="Text Box 7">
          <a:extLst>
            <a:ext uri="{FF2B5EF4-FFF2-40B4-BE49-F238E27FC236}">
              <a16:creationId xmlns:a16="http://schemas.microsoft.com/office/drawing/2014/main" id="{47F28AD6-7BA7-4268-A8F2-514E84D08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0" name="Text Box 7">
          <a:extLst>
            <a:ext uri="{FF2B5EF4-FFF2-40B4-BE49-F238E27FC236}">
              <a16:creationId xmlns:a16="http://schemas.microsoft.com/office/drawing/2014/main" id="{0DA51C8D-EC60-4587-9B72-C64DAB197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1" name="Text Box 7">
          <a:extLst>
            <a:ext uri="{FF2B5EF4-FFF2-40B4-BE49-F238E27FC236}">
              <a16:creationId xmlns:a16="http://schemas.microsoft.com/office/drawing/2014/main" id="{B6E97066-F191-43D9-9EDD-C3DE5E3F8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2" name="Text Box 7">
          <a:extLst>
            <a:ext uri="{FF2B5EF4-FFF2-40B4-BE49-F238E27FC236}">
              <a16:creationId xmlns:a16="http://schemas.microsoft.com/office/drawing/2014/main" id="{24C35214-51B8-4697-B89F-775DD49A3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3" name="Text Box 7">
          <a:extLst>
            <a:ext uri="{FF2B5EF4-FFF2-40B4-BE49-F238E27FC236}">
              <a16:creationId xmlns:a16="http://schemas.microsoft.com/office/drawing/2014/main" id="{50D9F737-1C56-4626-B748-75A407379B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4" name="Text Box 7">
          <a:extLst>
            <a:ext uri="{FF2B5EF4-FFF2-40B4-BE49-F238E27FC236}">
              <a16:creationId xmlns:a16="http://schemas.microsoft.com/office/drawing/2014/main" id="{7D27C5BA-33C4-4DBF-AC1C-906A1777C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5" name="Text Box 7">
          <a:extLst>
            <a:ext uri="{FF2B5EF4-FFF2-40B4-BE49-F238E27FC236}">
              <a16:creationId xmlns:a16="http://schemas.microsoft.com/office/drawing/2014/main" id="{67C694BC-B5FC-438E-9744-9B2999815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6" name="Text Box 7">
          <a:extLst>
            <a:ext uri="{FF2B5EF4-FFF2-40B4-BE49-F238E27FC236}">
              <a16:creationId xmlns:a16="http://schemas.microsoft.com/office/drawing/2014/main" id="{C9CC30CC-51EB-4024-BAEC-7B9E9FF70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7" name="Text Box 7">
          <a:extLst>
            <a:ext uri="{FF2B5EF4-FFF2-40B4-BE49-F238E27FC236}">
              <a16:creationId xmlns:a16="http://schemas.microsoft.com/office/drawing/2014/main" id="{B7289551-50B9-4A7E-8825-1A5FCCA08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8" name="Text Box 7">
          <a:extLst>
            <a:ext uri="{FF2B5EF4-FFF2-40B4-BE49-F238E27FC236}">
              <a16:creationId xmlns:a16="http://schemas.microsoft.com/office/drawing/2014/main" id="{32C1A026-EE9B-449E-9B6F-9EA2E524C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09" name="Text Box 7">
          <a:extLst>
            <a:ext uri="{FF2B5EF4-FFF2-40B4-BE49-F238E27FC236}">
              <a16:creationId xmlns:a16="http://schemas.microsoft.com/office/drawing/2014/main" id="{FBAA904A-A864-4E83-AE23-11BE1D88C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0" name="Text Box 7">
          <a:extLst>
            <a:ext uri="{FF2B5EF4-FFF2-40B4-BE49-F238E27FC236}">
              <a16:creationId xmlns:a16="http://schemas.microsoft.com/office/drawing/2014/main" id="{17B100D9-B13E-45C5-B58E-31F322E4B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1" name="Text Box 7">
          <a:extLst>
            <a:ext uri="{FF2B5EF4-FFF2-40B4-BE49-F238E27FC236}">
              <a16:creationId xmlns:a16="http://schemas.microsoft.com/office/drawing/2014/main" id="{BEDE0F9C-175D-4137-9431-923C37568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2" name="Text Box 7">
          <a:extLst>
            <a:ext uri="{FF2B5EF4-FFF2-40B4-BE49-F238E27FC236}">
              <a16:creationId xmlns:a16="http://schemas.microsoft.com/office/drawing/2014/main" id="{8C685F6F-D04E-4A91-B259-59F13D5F1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3" name="Text Box 7">
          <a:extLst>
            <a:ext uri="{FF2B5EF4-FFF2-40B4-BE49-F238E27FC236}">
              <a16:creationId xmlns:a16="http://schemas.microsoft.com/office/drawing/2014/main" id="{0B5B77C2-7876-4F38-8A36-4A3291A29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4" name="Text Box 7">
          <a:extLst>
            <a:ext uri="{FF2B5EF4-FFF2-40B4-BE49-F238E27FC236}">
              <a16:creationId xmlns:a16="http://schemas.microsoft.com/office/drawing/2014/main" id="{AB6EAE14-75D6-40D0-81F4-235A9E942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5" name="Text Box 7">
          <a:extLst>
            <a:ext uri="{FF2B5EF4-FFF2-40B4-BE49-F238E27FC236}">
              <a16:creationId xmlns:a16="http://schemas.microsoft.com/office/drawing/2014/main" id="{6A385178-2236-4FE8-901A-0B9EE9F81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6" name="Text Box 7">
          <a:extLst>
            <a:ext uri="{FF2B5EF4-FFF2-40B4-BE49-F238E27FC236}">
              <a16:creationId xmlns:a16="http://schemas.microsoft.com/office/drawing/2014/main" id="{650CAF60-B439-437C-B637-878F18DD3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7" name="Text Box 7">
          <a:extLst>
            <a:ext uri="{FF2B5EF4-FFF2-40B4-BE49-F238E27FC236}">
              <a16:creationId xmlns:a16="http://schemas.microsoft.com/office/drawing/2014/main" id="{362F0A19-5083-406A-9D3A-B3C06C417E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8" name="Text Box 7">
          <a:extLst>
            <a:ext uri="{FF2B5EF4-FFF2-40B4-BE49-F238E27FC236}">
              <a16:creationId xmlns:a16="http://schemas.microsoft.com/office/drawing/2014/main" id="{642D997C-AD09-48B2-B8F6-2BCC52CD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19" name="Text Box 7">
          <a:extLst>
            <a:ext uri="{FF2B5EF4-FFF2-40B4-BE49-F238E27FC236}">
              <a16:creationId xmlns:a16="http://schemas.microsoft.com/office/drawing/2014/main" id="{DDE2A691-C8D9-43CB-984C-89BE9EC1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0" name="Text Box 7">
          <a:extLst>
            <a:ext uri="{FF2B5EF4-FFF2-40B4-BE49-F238E27FC236}">
              <a16:creationId xmlns:a16="http://schemas.microsoft.com/office/drawing/2014/main" id="{922EEE58-C5A3-426C-A353-8149F2DC2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1" name="Text Box 7">
          <a:extLst>
            <a:ext uri="{FF2B5EF4-FFF2-40B4-BE49-F238E27FC236}">
              <a16:creationId xmlns:a16="http://schemas.microsoft.com/office/drawing/2014/main" id="{939F57D4-8EA6-4A60-9C8E-D8B03A82F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2" name="Text Box 7">
          <a:extLst>
            <a:ext uri="{FF2B5EF4-FFF2-40B4-BE49-F238E27FC236}">
              <a16:creationId xmlns:a16="http://schemas.microsoft.com/office/drawing/2014/main" id="{C6A897EF-F4DC-48FA-A22F-3CF9AE2A7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3" name="Text Box 7">
          <a:extLst>
            <a:ext uri="{FF2B5EF4-FFF2-40B4-BE49-F238E27FC236}">
              <a16:creationId xmlns:a16="http://schemas.microsoft.com/office/drawing/2014/main" id="{E4C1B7EE-7378-41D6-9DE1-7912F3F17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4" name="Text Box 7">
          <a:extLst>
            <a:ext uri="{FF2B5EF4-FFF2-40B4-BE49-F238E27FC236}">
              <a16:creationId xmlns:a16="http://schemas.microsoft.com/office/drawing/2014/main" id="{B2E0E247-8F87-49E1-A428-4B8A2A0CD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5" name="Text Box 7">
          <a:extLst>
            <a:ext uri="{FF2B5EF4-FFF2-40B4-BE49-F238E27FC236}">
              <a16:creationId xmlns:a16="http://schemas.microsoft.com/office/drawing/2014/main" id="{AC49A8B2-1C54-41D1-9AED-4165A2464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6" name="Text Box 7">
          <a:extLst>
            <a:ext uri="{FF2B5EF4-FFF2-40B4-BE49-F238E27FC236}">
              <a16:creationId xmlns:a16="http://schemas.microsoft.com/office/drawing/2014/main" id="{909D0257-1C54-4F43-9FD6-E0665690A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7" name="Text Box 7">
          <a:extLst>
            <a:ext uri="{FF2B5EF4-FFF2-40B4-BE49-F238E27FC236}">
              <a16:creationId xmlns:a16="http://schemas.microsoft.com/office/drawing/2014/main" id="{9E22D9D1-7007-4AE7-AA55-57FF1B1F3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8" name="Text Box 7">
          <a:extLst>
            <a:ext uri="{FF2B5EF4-FFF2-40B4-BE49-F238E27FC236}">
              <a16:creationId xmlns:a16="http://schemas.microsoft.com/office/drawing/2014/main" id="{51FBEB2E-7630-42DB-A035-F79EE773D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29" name="Text Box 7">
          <a:extLst>
            <a:ext uri="{FF2B5EF4-FFF2-40B4-BE49-F238E27FC236}">
              <a16:creationId xmlns:a16="http://schemas.microsoft.com/office/drawing/2014/main" id="{246FDC28-0E8F-4667-AF84-E7E371D20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0" name="Text Box 7">
          <a:extLst>
            <a:ext uri="{FF2B5EF4-FFF2-40B4-BE49-F238E27FC236}">
              <a16:creationId xmlns:a16="http://schemas.microsoft.com/office/drawing/2014/main" id="{4FD28D00-9573-41E7-9975-7A592D940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1" name="Text Box 7">
          <a:extLst>
            <a:ext uri="{FF2B5EF4-FFF2-40B4-BE49-F238E27FC236}">
              <a16:creationId xmlns:a16="http://schemas.microsoft.com/office/drawing/2014/main" id="{7A592F0A-F380-4108-9D17-BFBE64641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2" name="Text Box 7">
          <a:extLst>
            <a:ext uri="{FF2B5EF4-FFF2-40B4-BE49-F238E27FC236}">
              <a16:creationId xmlns:a16="http://schemas.microsoft.com/office/drawing/2014/main" id="{05391140-9B9E-4830-A2C7-0994B30BC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3" name="Text Box 7">
          <a:extLst>
            <a:ext uri="{FF2B5EF4-FFF2-40B4-BE49-F238E27FC236}">
              <a16:creationId xmlns:a16="http://schemas.microsoft.com/office/drawing/2014/main" id="{0DA54599-2755-4234-91AE-B10DC4257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4" name="Text Box 7">
          <a:extLst>
            <a:ext uri="{FF2B5EF4-FFF2-40B4-BE49-F238E27FC236}">
              <a16:creationId xmlns:a16="http://schemas.microsoft.com/office/drawing/2014/main" id="{3F285110-636D-4050-9BB6-DD063F2E4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5" name="Text Box 7">
          <a:extLst>
            <a:ext uri="{FF2B5EF4-FFF2-40B4-BE49-F238E27FC236}">
              <a16:creationId xmlns:a16="http://schemas.microsoft.com/office/drawing/2014/main" id="{0765F9FA-F34E-4AD4-9CF2-AD0FDCFCD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6" name="Text Box 7">
          <a:extLst>
            <a:ext uri="{FF2B5EF4-FFF2-40B4-BE49-F238E27FC236}">
              <a16:creationId xmlns:a16="http://schemas.microsoft.com/office/drawing/2014/main" id="{D773CD8C-9419-4DC5-A345-9B9B99BE1F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7" name="Text Box 7">
          <a:extLst>
            <a:ext uri="{FF2B5EF4-FFF2-40B4-BE49-F238E27FC236}">
              <a16:creationId xmlns:a16="http://schemas.microsoft.com/office/drawing/2014/main" id="{82D0B54F-485E-42D8-9CF0-3C58D83E9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8" name="Text Box 7">
          <a:extLst>
            <a:ext uri="{FF2B5EF4-FFF2-40B4-BE49-F238E27FC236}">
              <a16:creationId xmlns:a16="http://schemas.microsoft.com/office/drawing/2014/main" id="{55F82BE3-5426-48D5-989B-ACEF5373E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39" name="Text Box 7">
          <a:extLst>
            <a:ext uri="{FF2B5EF4-FFF2-40B4-BE49-F238E27FC236}">
              <a16:creationId xmlns:a16="http://schemas.microsoft.com/office/drawing/2014/main" id="{3EB029EE-3CD0-4443-8949-7E5E00923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0" name="Text Box 7">
          <a:extLst>
            <a:ext uri="{FF2B5EF4-FFF2-40B4-BE49-F238E27FC236}">
              <a16:creationId xmlns:a16="http://schemas.microsoft.com/office/drawing/2014/main" id="{55F09E90-6364-4AA7-A3BF-09ABC0E2E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1" name="Text Box 7">
          <a:extLst>
            <a:ext uri="{FF2B5EF4-FFF2-40B4-BE49-F238E27FC236}">
              <a16:creationId xmlns:a16="http://schemas.microsoft.com/office/drawing/2014/main" id="{8CE7CAE4-1E7F-4F58-9B6A-F1EC260B2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2" name="Text Box 7">
          <a:extLst>
            <a:ext uri="{FF2B5EF4-FFF2-40B4-BE49-F238E27FC236}">
              <a16:creationId xmlns:a16="http://schemas.microsoft.com/office/drawing/2014/main" id="{29D4BB13-921E-4183-B775-A8A96EAE1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3" name="Text Box 7">
          <a:extLst>
            <a:ext uri="{FF2B5EF4-FFF2-40B4-BE49-F238E27FC236}">
              <a16:creationId xmlns:a16="http://schemas.microsoft.com/office/drawing/2014/main" id="{C670D7FE-63AB-4E9A-81A7-D55791B36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4" name="Text Box 7">
          <a:extLst>
            <a:ext uri="{FF2B5EF4-FFF2-40B4-BE49-F238E27FC236}">
              <a16:creationId xmlns:a16="http://schemas.microsoft.com/office/drawing/2014/main" id="{7605BAFA-8C02-4BF8-8369-2EE358570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5" name="Text Box 7">
          <a:extLst>
            <a:ext uri="{FF2B5EF4-FFF2-40B4-BE49-F238E27FC236}">
              <a16:creationId xmlns:a16="http://schemas.microsoft.com/office/drawing/2014/main" id="{D03D1E85-7860-41F4-B171-F710E38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6" name="Text Box 7">
          <a:extLst>
            <a:ext uri="{FF2B5EF4-FFF2-40B4-BE49-F238E27FC236}">
              <a16:creationId xmlns:a16="http://schemas.microsoft.com/office/drawing/2014/main" id="{7DA2E526-9358-4328-9E23-72D74A634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7" name="Text Box 7">
          <a:extLst>
            <a:ext uri="{FF2B5EF4-FFF2-40B4-BE49-F238E27FC236}">
              <a16:creationId xmlns:a16="http://schemas.microsoft.com/office/drawing/2014/main" id="{DD387FEC-F218-49A7-8909-1B7D5E2C8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5648" name="Text Box 7">
          <a:extLst>
            <a:ext uri="{FF2B5EF4-FFF2-40B4-BE49-F238E27FC236}">
              <a16:creationId xmlns:a16="http://schemas.microsoft.com/office/drawing/2014/main" id="{85010935-2C5E-49FD-8EE0-AB3F8D8F9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06" name="Text Box 7">
          <a:extLst>
            <a:ext uri="{FF2B5EF4-FFF2-40B4-BE49-F238E27FC236}">
              <a16:creationId xmlns:a16="http://schemas.microsoft.com/office/drawing/2014/main" id="{20EC3564-F48E-4214-A8CD-75FBE7090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07" name="Text Box 7">
          <a:extLst>
            <a:ext uri="{FF2B5EF4-FFF2-40B4-BE49-F238E27FC236}">
              <a16:creationId xmlns:a16="http://schemas.microsoft.com/office/drawing/2014/main" id="{B66939A0-9287-4DEC-BB81-1229BC5B53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08" name="Text Box 7">
          <a:extLst>
            <a:ext uri="{FF2B5EF4-FFF2-40B4-BE49-F238E27FC236}">
              <a16:creationId xmlns:a16="http://schemas.microsoft.com/office/drawing/2014/main" id="{389881C4-A054-454F-9A35-C2F4C9710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09" name="Text Box 7">
          <a:extLst>
            <a:ext uri="{FF2B5EF4-FFF2-40B4-BE49-F238E27FC236}">
              <a16:creationId xmlns:a16="http://schemas.microsoft.com/office/drawing/2014/main" id="{CBB06700-A07C-400A-9BF4-171F094C8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0" name="Text Box 7">
          <a:extLst>
            <a:ext uri="{FF2B5EF4-FFF2-40B4-BE49-F238E27FC236}">
              <a16:creationId xmlns:a16="http://schemas.microsoft.com/office/drawing/2014/main" id="{6A52D41B-2DD1-41BA-99BE-6F9C4D8D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1" name="Text Box 7">
          <a:extLst>
            <a:ext uri="{FF2B5EF4-FFF2-40B4-BE49-F238E27FC236}">
              <a16:creationId xmlns:a16="http://schemas.microsoft.com/office/drawing/2014/main" id="{4DF27428-BD1A-418E-AE1F-2178E053B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2" name="Text Box 7">
          <a:extLst>
            <a:ext uri="{FF2B5EF4-FFF2-40B4-BE49-F238E27FC236}">
              <a16:creationId xmlns:a16="http://schemas.microsoft.com/office/drawing/2014/main" id="{D6534FE3-D973-4D66-8C94-7420F0482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3" name="Text Box 7">
          <a:extLst>
            <a:ext uri="{FF2B5EF4-FFF2-40B4-BE49-F238E27FC236}">
              <a16:creationId xmlns:a16="http://schemas.microsoft.com/office/drawing/2014/main" id="{283F9562-E201-4A24-ABB1-AE971D720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4" name="Text Box 7">
          <a:extLst>
            <a:ext uri="{FF2B5EF4-FFF2-40B4-BE49-F238E27FC236}">
              <a16:creationId xmlns:a16="http://schemas.microsoft.com/office/drawing/2014/main" id="{97A9F09E-D5D1-4B41-A5A0-E1C085F367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5" name="Text Box 7">
          <a:extLst>
            <a:ext uri="{FF2B5EF4-FFF2-40B4-BE49-F238E27FC236}">
              <a16:creationId xmlns:a16="http://schemas.microsoft.com/office/drawing/2014/main" id="{EE269AAF-BA56-4A19-BBE1-F3AD3773F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6" name="Text Box 7">
          <a:extLst>
            <a:ext uri="{FF2B5EF4-FFF2-40B4-BE49-F238E27FC236}">
              <a16:creationId xmlns:a16="http://schemas.microsoft.com/office/drawing/2014/main" id="{53860B76-3A6F-46EC-989F-685AAA159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7" name="Text Box 7">
          <a:extLst>
            <a:ext uri="{FF2B5EF4-FFF2-40B4-BE49-F238E27FC236}">
              <a16:creationId xmlns:a16="http://schemas.microsoft.com/office/drawing/2014/main" id="{C3FC8B6C-2956-497E-8DC9-7AD6CD4D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8" name="Text Box 7">
          <a:extLst>
            <a:ext uri="{FF2B5EF4-FFF2-40B4-BE49-F238E27FC236}">
              <a16:creationId xmlns:a16="http://schemas.microsoft.com/office/drawing/2014/main" id="{63E34067-606A-42B2-AD16-4137CD10C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19" name="Text Box 7">
          <a:extLst>
            <a:ext uri="{FF2B5EF4-FFF2-40B4-BE49-F238E27FC236}">
              <a16:creationId xmlns:a16="http://schemas.microsoft.com/office/drawing/2014/main" id="{A84F0FE8-E4B1-4B92-9709-A01FAABD7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0" name="Text Box 7">
          <a:extLst>
            <a:ext uri="{FF2B5EF4-FFF2-40B4-BE49-F238E27FC236}">
              <a16:creationId xmlns:a16="http://schemas.microsoft.com/office/drawing/2014/main" id="{F20AADE7-39AC-433F-9038-C4E6BC6E7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1" name="Text Box 7">
          <a:extLst>
            <a:ext uri="{FF2B5EF4-FFF2-40B4-BE49-F238E27FC236}">
              <a16:creationId xmlns:a16="http://schemas.microsoft.com/office/drawing/2014/main" id="{2FCD4043-A77F-4256-B4B8-4493F2833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2" name="Text Box 7">
          <a:extLst>
            <a:ext uri="{FF2B5EF4-FFF2-40B4-BE49-F238E27FC236}">
              <a16:creationId xmlns:a16="http://schemas.microsoft.com/office/drawing/2014/main" id="{CBD7EBA9-E1D7-4012-AC68-9E7F0F43D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3" name="Text Box 7">
          <a:extLst>
            <a:ext uri="{FF2B5EF4-FFF2-40B4-BE49-F238E27FC236}">
              <a16:creationId xmlns:a16="http://schemas.microsoft.com/office/drawing/2014/main" id="{2DE1C176-8F13-4033-AD39-C6768CE2A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4" name="Text Box 7">
          <a:extLst>
            <a:ext uri="{FF2B5EF4-FFF2-40B4-BE49-F238E27FC236}">
              <a16:creationId xmlns:a16="http://schemas.microsoft.com/office/drawing/2014/main" id="{7D01C145-1798-40E5-844C-C03959D7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5" name="Text Box 7">
          <a:extLst>
            <a:ext uri="{FF2B5EF4-FFF2-40B4-BE49-F238E27FC236}">
              <a16:creationId xmlns:a16="http://schemas.microsoft.com/office/drawing/2014/main" id="{57C211F8-2F70-451E-8A08-7E62A0383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6" name="Text Box 7">
          <a:extLst>
            <a:ext uri="{FF2B5EF4-FFF2-40B4-BE49-F238E27FC236}">
              <a16:creationId xmlns:a16="http://schemas.microsoft.com/office/drawing/2014/main" id="{647D475D-2CCC-4E03-8AE8-CBB022842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7" name="Text Box 7">
          <a:extLst>
            <a:ext uri="{FF2B5EF4-FFF2-40B4-BE49-F238E27FC236}">
              <a16:creationId xmlns:a16="http://schemas.microsoft.com/office/drawing/2014/main" id="{A56F6B49-E650-4CBB-B718-763818A4F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8" name="Text Box 7">
          <a:extLst>
            <a:ext uri="{FF2B5EF4-FFF2-40B4-BE49-F238E27FC236}">
              <a16:creationId xmlns:a16="http://schemas.microsoft.com/office/drawing/2014/main" id="{D79CBEF0-BCE6-41A0-A507-92FA631FD2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29" name="Text Box 7">
          <a:extLst>
            <a:ext uri="{FF2B5EF4-FFF2-40B4-BE49-F238E27FC236}">
              <a16:creationId xmlns:a16="http://schemas.microsoft.com/office/drawing/2014/main" id="{7C15CB96-358A-44D8-A9CB-1BFBF804A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0" name="Text Box 7">
          <a:extLst>
            <a:ext uri="{FF2B5EF4-FFF2-40B4-BE49-F238E27FC236}">
              <a16:creationId xmlns:a16="http://schemas.microsoft.com/office/drawing/2014/main" id="{E2CE0D0A-58F5-4200-B2C6-9A5C8580A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1" name="Text Box 7">
          <a:extLst>
            <a:ext uri="{FF2B5EF4-FFF2-40B4-BE49-F238E27FC236}">
              <a16:creationId xmlns:a16="http://schemas.microsoft.com/office/drawing/2014/main" id="{593F464C-9907-4426-A711-17AAE29F1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2" name="Text Box 7">
          <a:extLst>
            <a:ext uri="{FF2B5EF4-FFF2-40B4-BE49-F238E27FC236}">
              <a16:creationId xmlns:a16="http://schemas.microsoft.com/office/drawing/2014/main" id="{8EA1D4E1-C398-4E67-BCBF-2F6C2E4D5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3" name="Text Box 7">
          <a:extLst>
            <a:ext uri="{FF2B5EF4-FFF2-40B4-BE49-F238E27FC236}">
              <a16:creationId xmlns:a16="http://schemas.microsoft.com/office/drawing/2014/main" id="{DFACD2B5-5CEA-4EE0-AF0E-B915D1464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4" name="Text Box 7">
          <a:extLst>
            <a:ext uri="{FF2B5EF4-FFF2-40B4-BE49-F238E27FC236}">
              <a16:creationId xmlns:a16="http://schemas.microsoft.com/office/drawing/2014/main" id="{7757B861-6375-43BF-93F2-644AAD6B2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5" name="Text Box 7">
          <a:extLst>
            <a:ext uri="{FF2B5EF4-FFF2-40B4-BE49-F238E27FC236}">
              <a16:creationId xmlns:a16="http://schemas.microsoft.com/office/drawing/2014/main" id="{FFD828D3-A040-448E-8971-A8A5289D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6" name="Text Box 7">
          <a:extLst>
            <a:ext uri="{FF2B5EF4-FFF2-40B4-BE49-F238E27FC236}">
              <a16:creationId xmlns:a16="http://schemas.microsoft.com/office/drawing/2014/main" id="{FB1C7CFF-38FD-4CEF-84DF-1B06428F6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7" name="Text Box 7">
          <a:extLst>
            <a:ext uri="{FF2B5EF4-FFF2-40B4-BE49-F238E27FC236}">
              <a16:creationId xmlns:a16="http://schemas.microsoft.com/office/drawing/2014/main" id="{C82FFCB6-B81C-41F7-BBF3-637C9EE918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8" name="Text Box 7">
          <a:extLst>
            <a:ext uri="{FF2B5EF4-FFF2-40B4-BE49-F238E27FC236}">
              <a16:creationId xmlns:a16="http://schemas.microsoft.com/office/drawing/2014/main" id="{216D64FC-4BA2-4732-8E01-4F14569E0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39" name="Text Box 7">
          <a:extLst>
            <a:ext uri="{FF2B5EF4-FFF2-40B4-BE49-F238E27FC236}">
              <a16:creationId xmlns:a16="http://schemas.microsoft.com/office/drawing/2014/main" id="{F05A6365-F021-4E98-B4F7-F32B439EB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0" name="Text Box 7">
          <a:extLst>
            <a:ext uri="{FF2B5EF4-FFF2-40B4-BE49-F238E27FC236}">
              <a16:creationId xmlns:a16="http://schemas.microsoft.com/office/drawing/2014/main" id="{F279C771-BAFB-41E3-837D-725BB1DCD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1" name="Text Box 7">
          <a:extLst>
            <a:ext uri="{FF2B5EF4-FFF2-40B4-BE49-F238E27FC236}">
              <a16:creationId xmlns:a16="http://schemas.microsoft.com/office/drawing/2014/main" id="{965FACFD-0B87-4A46-97F9-41F401FDB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2" name="Text Box 7">
          <a:extLst>
            <a:ext uri="{FF2B5EF4-FFF2-40B4-BE49-F238E27FC236}">
              <a16:creationId xmlns:a16="http://schemas.microsoft.com/office/drawing/2014/main" id="{836D3158-C3C7-4153-BB31-3ACF44370E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3" name="Text Box 7">
          <a:extLst>
            <a:ext uri="{FF2B5EF4-FFF2-40B4-BE49-F238E27FC236}">
              <a16:creationId xmlns:a16="http://schemas.microsoft.com/office/drawing/2014/main" id="{46E0ED83-88B1-4C68-B989-964BF4DDE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4" name="Text Box 7">
          <a:extLst>
            <a:ext uri="{FF2B5EF4-FFF2-40B4-BE49-F238E27FC236}">
              <a16:creationId xmlns:a16="http://schemas.microsoft.com/office/drawing/2014/main" id="{3FA0DB93-C962-462D-80B7-741E8623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5" name="Text Box 7">
          <a:extLst>
            <a:ext uri="{FF2B5EF4-FFF2-40B4-BE49-F238E27FC236}">
              <a16:creationId xmlns:a16="http://schemas.microsoft.com/office/drawing/2014/main" id="{67D38DAB-3AB1-4EC4-A75D-4CC2AB5C0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6" name="Text Box 7">
          <a:extLst>
            <a:ext uri="{FF2B5EF4-FFF2-40B4-BE49-F238E27FC236}">
              <a16:creationId xmlns:a16="http://schemas.microsoft.com/office/drawing/2014/main" id="{4007A538-48D0-46E1-8B18-1388C7DB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7" name="Text Box 7">
          <a:extLst>
            <a:ext uri="{FF2B5EF4-FFF2-40B4-BE49-F238E27FC236}">
              <a16:creationId xmlns:a16="http://schemas.microsoft.com/office/drawing/2014/main" id="{0CDC8280-52BF-49CC-8DEE-CF5288AB8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8" name="Text Box 7">
          <a:extLst>
            <a:ext uri="{FF2B5EF4-FFF2-40B4-BE49-F238E27FC236}">
              <a16:creationId xmlns:a16="http://schemas.microsoft.com/office/drawing/2014/main" id="{455CC718-49DE-4411-8E9D-30B092F862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49" name="Text Box 7">
          <a:extLst>
            <a:ext uri="{FF2B5EF4-FFF2-40B4-BE49-F238E27FC236}">
              <a16:creationId xmlns:a16="http://schemas.microsoft.com/office/drawing/2014/main" id="{97327D5A-6F40-402C-8B00-3E11CE4C2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0" name="Text Box 7">
          <a:extLst>
            <a:ext uri="{FF2B5EF4-FFF2-40B4-BE49-F238E27FC236}">
              <a16:creationId xmlns:a16="http://schemas.microsoft.com/office/drawing/2014/main" id="{CEC74C4E-B803-49A7-8F63-4ECDB0F5B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1" name="Text Box 7">
          <a:extLst>
            <a:ext uri="{FF2B5EF4-FFF2-40B4-BE49-F238E27FC236}">
              <a16:creationId xmlns:a16="http://schemas.microsoft.com/office/drawing/2014/main" id="{C91CB435-509C-4BDC-BDA0-514ABCB1F1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2" name="Text Box 7">
          <a:extLst>
            <a:ext uri="{FF2B5EF4-FFF2-40B4-BE49-F238E27FC236}">
              <a16:creationId xmlns:a16="http://schemas.microsoft.com/office/drawing/2014/main" id="{FF8D046F-FC56-4459-99DB-D19B74A9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3" name="Text Box 7">
          <a:extLst>
            <a:ext uri="{FF2B5EF4-FFF2-40B4-BE49-F238E27FC236}">
              <a16:creationId xmlns:a16="http://schemas.microsoft.com/office/drawing/2014/main" id="{7B6C5020-D7DE-4B63-978C-2F1B8DB58E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4" name="Text Box 7">
          <a:extLst>
            <a:ext uri="{FF2B5EF4-FFF2-40B4-BE49-F238E27FC236}">
              <a16:creationId xmlns:a16="http://schemas.microsoft.com/office/drawing/2014/main" id="{3E815B47-03F2-4EBF-81A1-DD8BF49D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5" name="Text Box 7">
          <a:extLst>
            <a:ext uri="{FF2B5EF4-FFF2-40B4-BE49-F238E27FC236}">
              <a16:creationId xmlns:a16="http://schemas.microsoft.com/office/drawing/2014/main" id="{BFB64F1D-B076-4B1D-AFE5-649DCFD2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6" name="Text Box 7">
          <a:extLst>
            <a:ext uri="{FF2B5EF4-FFF2-40B4-BE49-F238E27FC236}">
              <a16:creationId xmlns:a16="http://schemas.microsoft.com/office/drawing/2014/main" id="{85F32865-1BFE-4C3E-AB06-C776A61CB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7" name="Text Box 7">
          <a:extLst>
            <a:ext uri="{FF2B5EF4-FFF2-40B4-BE49-F238E27FC236}">
              <a16:creationId xmlns:a16="http://schemas.microsoft.com/office/drawing/2014/main" id="{129EF0A6-ABE5-4F95-9757-BA42418DE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8" name="Text Box 7">
          <a:extLst>
            <a:ext uri="{FF2B5EF4-FFF2-40B4-BE49-F238E27FC236}">
              <a16:creationId xmlns:a16="http://schemas.microsoft.com/office/drawing/2014/main" id="{7A5816D6-5932-4A38-B455-8E79F1DAD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59" name="Text Box 7">
          <a:extLst>
            <a:ext uri="{FF2B5EF4-FFF2-40B4-BE49-F238E27FC236}">
              <a16:creationId xmlns:a16="http://schemas.microsoft.com/office/drawing/2014/main" id="{14DC4A79-ED1E-4873-94C9-CAFD7ED98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0" name="Text Box 7">
          <a:extLst>
            <a:ext uri="{FF2B5EF4-FFF2-40B4-BE49-F238E27FC236}">
              <a16:creationId xmlns:a16="http://schemas.microsoft.com/office/drawing/2014/main" id="{E3A3A5C2-7C5C-4A75-9E6B-984ACCCE1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1" name="Text Box 7">
          <a:extLst>
            <a:ext uri="{FF2B5EF4-FFF2-40B4-BE49-F238E27FC236}">
              <a16:creationId xmlns:a16="http://schemas.microsoft.com/office/drawing/2014/main" id="{304BF91D-0EE9-4F9E-8DAF-6367F621B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2" name="Text Box 7">
          <a:extLst>
            <a:ext uri="{FF2B5EF4-FFF2-40B4-BE49-F238E27FC236}">
              <a16:creationId xmlns:a16="http://schemas.microsoft.com/office/drawing/2014/main" id="{F91BA329-EF15-47F6-8F04-8FEEF94FD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3" name="Text Box 7">
          <a:extLst>
            <a:ext uri="{FF2B5EF4-FFF2-40B4-BE49-F238E27FC236}">
              <a16:creationId xmlns:a16="http://schemas.microsoft.com/office/drawing/2014/main" id="{48E0A794-26E1-412B-8FEE-CE0ED7A02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4" name="Text Box 7">
          <a:extLst>
            <a:ext uri="{FF2B5EF4-FFF2-40B4-BE49-F238E27FC236}">
              <a16:creationId xmlns:a16="http://schemas.microsoft.com/office/drawing/2014/main" id="{E1B4585E-20D6-40B8-A14E-9F3494886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5" name="Text Box 7">
          <a:extLst>
            <a:ext uri="{FF2B5EF4-FFF2-40B4-BE49-F238E27FC236}">
              <a16:creationId xmlns:a16="http://schemas.microsoft.com/office/drawing/2014/main" id="{6F63C7E2-8320-4A76-99D4-F8AFB0E34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6" name="Text Box 7">
          <a:extLst>
            <a:ext uri="{FF2B5EF4-FFF2-40B4-BE49-F238E27FC236}">
              <a16:creationId xmlns:a16="http://schemas.microsoft.com/office/drawing/2014/main" id="{D44D911D-4FA6-4DF4-8256-36804A9B5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7" name="Text Box 7">
          <a:extLst>
            <a:ext uri="{FF2B5EF4-FFF2-40B4-BE49-F238E27FC236}">
              <a16:creationId xmlns:a16="http://schemas.microsoft.com/office/drawing/2014/main" id="{7776FFC4-01A3-4FCC-BAD8-D35318261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8" name="Text Box 7">
          <a:extLst>
            <a:ext uri="{FF2B5EF4-FFF2-40B4-BE49-F238E27FC236}">
              <a16:creationId xmlns:a16="http://schemas.microsoft.com/office/drawing/2014/main" id="{0BA2C97E-C43B-4475-886E-0D7EAD025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69" name="Text Box 7">
          <a:extLst>
            <a:ext uri="{FF2B5EF4-FFF2-40B4-BE49-F238E27FC236}">
              <a16:creationId xmlns:a16="http://schemas.microsoft.com/office/drawing/2014/main" id="{9812DD5D-B11E-487C-B6A4-993D31FB1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0" name="Text Box 7">
          <a:extLst>
            <a:ext uri="{FF2B5EF4-FFF2-40B4-BE49-F238E27FC236}">
              <a16:creationId xmlns:a16="http://schemas.microsoft.com/office/drawing/2014/main" id="{7192C29D-AB82-45F2-977D-B32418E53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1" name="Text Box 7">
          <a:extLst>
            <a:ext uri="{FF2B5EF4-FFF2-40B4-BE49-F238E27FC236}">
              <a16:creationId xmlns:a16="http://schemas.microsoft.com/office/drawing/2014/main" id="{11CBBE9E-A7B5-4CB7-A9F8-3E46E0A20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2" name="Text Box 7">
          <a:extLst>
            <a:ext uri="{FF2B5EF4-FFF2-40B4-BE49-F238E27FC236}">
              <a16:creationId xmlns:a16="http://schemas.microsoft.com/office/drawing/2014/main" id="{87C5EC20-1FAD-4ABF-AD4F-7C0602DED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3" name="Text Box 7">
          <a:extLst>
            <a:ext uri="{FF2B5EF4-FFF2-40B4-BE49-F238E27FC236}">
              <a16:creationId xmlns:a16="http://schemas.microsoft.com/office/drawing/2014/main" id="{A3015A50-8B1C-4258-8147-C01EBAD73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4" name="Text Box 7">
          <a:extLst>
            <a:ext uri="{FF2B5EF4-FFF2-40B4-BE49-F238E27FC236}">
              <a16:creationId xmlns:a16="http://schemas.microsoft.com/office/drawing/2014/main" id="{468B8AA3-FF96-4A8A-B1B7-A96FC1739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5" name="Text Box 7">
          <a:extLst>
            <a:ext uri="{FF2B5EF4-FFF2-40B4-BE49-F238E27FC236}">
              <a16:creationId xmlns:a16="http://schemas.microsoft.com/office/drawing/2014/main" id="{72DDD015-EA08-4A4E-B82E-A6FE767C2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6" name="Text Box 7">
          <a:extLst>
            <a:ext uri="{FF2B5EF4-FFF2-40B4-BE49-F238E27FC236}">
              <a16:creationId xmlns:a16="http://schemas.microsoft.com/office/drawing/2014/main" id="{6D9E2568-2B0A-4076-8F02-C0652C926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7" name="Text Box 7">
          <a:extLst>
            <a:ext uri="{FF2B5EF4-FFF2-40B4-BE49-F238E27FC236}">
              <a16:creationId xmlns:a16="http://schemas.microsoft.com/office/drawing/2014/main" id="{29D66ED0-3AD1-4231-B5FF-35BE8D6384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8" name="Text Box 7">
          <a:extLst>
            <a:ext uri="{FF2B5EF4-FFF2-40B4-BE49-F238E27FC236}">
              <a16:creationId xmlns:a16="http://schemas.microsoft.com/office/drawing/2014/main" id="{FD299507-9CE2-4687-BE54-7D4BAA1FC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79" name="Text Box 7">
          <a:extLst>
            <a:ext uri="{FF2B5EF4-FFF2-40B4-BE49-F238E27FC236}">
              <a16:creationId xmlns:a16="http://schemas.microsoft.com/office/drawing/2014/main" id="{F7AA4DA9-15AD-45EA-9062-254C07E42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0" name="Text Box 7">
          <a:extLst>
            <a:ext uri="{FF2B5EF4-FFF2-40B4-BE49-F238E27FC236}">
              <a16:creationId xmlns:a16="http://schemas.microsoft.com/office/drawing/2014/main" id="{F845249D-213E-4ABD-8866-C29A3F025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1" name="Text Box 7">
          <a:extLst>
            <a:ext uri="{FF2B5EF4-FFF2-40B4-BE49-F238E27FC236}">
              <a16:creationId xmlns:a16="http://schemas.microsoft.com/office/drawing/2014/main" id="{31FDD047-469D-4684-B2EE-5165F893A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2" name="Text Box 7">
          <a:extLst>
            <a:ext uri="{FF2B5EF4-FFF2-40B4-BE49-F238E27FC236}">
              <a16:creationId xmlns:a16="http://schemas.microsoft.com/office/drawing/2014/main" id="{4440669D-81AF-4381-BCBF-D4279E000B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3" name="Text Box 7">
          <a:extLst>
            <a:ext uri="{FF2B5EF4-FFF2-40B4-BE49-F238E27FC236}">
              <a16:creationId xmlns:a16="http://schemas.microsoft.com/office/drawing/2014/main" id="{703C1AFB-1207-48A4-B3CF-40696C859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4" name="Text Box 7">
          <a:extLst>
            <a:ext uri="{FF2B5EF4-FFF2-40B4-BE49-F238E27FC236}">
              <a16:creationId xmlns:a16="http://schemas.microsoft.com/office/drawing/2014/main" id="{C3552A85-5AC8-49F7-9B1E-6D1608FA6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5" name="Text Box 7">
          <a:extLst>
            <a:ext uri="{FF2B5EF4-FFF2-40B4-BE49-F238E27FC236}">
              <a16:creationId xmlns:a16="http://schemas.microsoft.com/office/drawing/2014/main" id="{A1D78745-2403-4F25-8EE1-51A3D537C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6" name="Text Box 7">
          <a:extLst>
            <a:ext uri="{FF2B5EF4-FFF2-40B4-BE49-F238E27FC236}">
              <a16:creationId xmlns:a16="http://schemas.microsoft.com/office/drawing/2014/main" id="{59978CFF-75FC-4B7F-B911-C2A6CA79B1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7" name="Text Box 7">
          <a:extLst>
            <a:ext uri="{FF2B5EF4-FFF2-40B4-BE49-F238E27FC236}">
              <a16:creationId xmlns:a16="http://schemas.microsoft.com/office/drawing/2014/main" id="{E5545882-C20E-41E5-A2BA-CDE4533B3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8" name="Text Box 7">
          <a:extLst>
            <a:ext uri="{FF2B5EF4-FFF2-40B4-BE49-F238E27FC236}">
              <a16:creationId xmlns:a16="http://schemas.microsoft.com/office/drawing/2014/main" id="{B14B5AB3-EF3D-401A-AF5E-64A4AD889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89" name="Text Box 7">
          <a:extLst>
            <a:ext uri="{FF2B5EF4-FFF2-40B4-BE49-F238E27FC236}">
              <a16:creationId xmlns:a16="http://schemas.microsoft.com/office/drawing/2014/main" id="{F9A2CAB5-A5AB-4E20-8741-9C4FD8D31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90" name="Text Box 7">
          <a:extLst>
            <a:ext uri="{FF2B5EF4-FFF2-40B4-BE49-F238E27FC236}">
              <a16:creationId xmlns:a16="http://schemas.microsoft.com/office/drawing/2014/main" id="{AA48D96E-9B11-4FE9-B551-5964BD5D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91" name="Text Box 7">
          <a:extLst>
            <a:ext uri="{FF2B5EF4-FFF2-40B4-BE49-F238E27FC236}">
              <a16:creationId xmlns:a16="http://schemas.microsoft.com/office/drawing/2014/main" id="{5AD52312-D7F5-493D-843F-B8DAEF0FC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92" name="Text Box 7">
          <a:extLst>
            <a:ext uri="{FF2B5EF4-FFF2-40B4-BE49-F238E27FC236}">
              <a16:creationId xmlns:a16="http://schemas.microsoft.com/office/drawing/2014/main" id="{129E3CA2-DCAC-48CB-9811-8B0CE7902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93" name="Text Box 7">
          <a:extLst>
            <a:ext uri="{FF2B5EF4-FFF2-40B4-BE49-F238E27FC236}">
              <a16:creationId xmlns:a16="http://schemas.microsoft.com/office/drawing/2014/main" id="{EE88A3D4-93DE-421F-9CFB-C6D896FCBC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94" name="Text Box 7">
          <a:extLst>
            <a:ext uri="{FF2B5EF4-FFF2-40B4-BE49-F238E27FC236}">
              <a16:creationId xmlns:a16="http://schemas.microsoft.com/office/drawing/2014/main" id="{FE8E0504-1DFE-48BA-8BE6-AD09164C7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95" name="Text Box 7">
          <a:extLst>
            <a:ext uri="{FF2B5EF4-FFF2-40B4-BE49-F238E27FC236}">
              <a16:creationId xmlns:a16="http://schemas.microsoft.com/office/drawing/2014/main" id="{26560F72-857B-420F-918B-4AA7D3B8A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196" name="Text Box 7">
          <a:extLst>
            <a:ext uri="{FF2B5EF4-FFF2-40B4-BE49-F238E27FC236}">
              <a16:creationId xmlns:a16="http://schemas.microsoft.com/office/drawing/2014/main" id="{D4BD6C55-21F3-4949-9252-5CA0226B1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54" name="Text Box 7">
          <a:extLst>
            <a:ext uri="{FF2B5EF4-FFF2-40B4-BE49-F238E27FC236}">
              <a16:creationId xmlns:a16="http://schemas.microsoft.com/office/drawing/2014/main" id="{14699DF0-4A7B-422A-B812-4276E3C065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55" name="Text Box 7">
          <a:extLst>
            <a:ext uri="{FF2B5EF4-FFF2-40B4-BE49-F238E27FC236}">
              <a16:creationId xmlns:a16="http://schemas.microsoft.com/office/drawing/2014/main" id="{0668F061-A8FD-4B29-950E-AA2121464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56" name="Text Box 7">
          <a:extLst>
            <a:ext uri="{FF2B5EF4-FFF2-40B4-BE49-F238E27FC236}">
              <a16:creationId xmlns:a16="http://schemas.microsoft.com/office/drawing/2014/main" id="{BB355D27-AA34-44BA-9287-F4AD01A31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57" name="Text Box 7">
          <a:extLst>
            <a:ext uri="{FF2B5EF4-FFF2-40B4-BE49-F238E27FC236}">
              <a16:creationId xmlns:a16="http://schemas.microsoft.com/office/drawing/2014/main" id="{6A30D545-ED85-4DAD-AE03-A1135B485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58" name="Text Box 7">
          <a:extLst>
            <a:ext uri="{FF2B5EF4-FFF2-40B4-BE49-F238E27FC236}">
              <a16:creationId xmlns:a16="http://schemas.microsoft.com/office/drawing/2014/main" id="{A46BDC32-38A4-4433-B7FA-80FA35693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59" name="Text Box 7">
          <a:extLst>
            <a:ext uri="{FF2B5EF4-FFF2-40B4-BE49-F238E27FC236}">
              <a16:creationId xmlns:a16="http://schemas.microsoft.com/office/drawing/2014/main" id="{D8440D4A-C463-4AAA-BCB6-DD91EB9FD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0" name="Text Box 7">
          <a:extLst>
            <a:ext uri="{FF2B5EF4-FFF2-40B4-BE49-F238E27FC236}">
              <a16:creationId xmlns:a16="http://schemas.microsoft.com/office/drawing/2014/main" id="{64976846-90C8-4F4B-987D-C381726C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1" name="Text Box 7">
          <a:extLst>
            <a:ext uri="{FF2B5EF4-FFF2-40B4-BE49-F238E27FC236}">
              <a16:creationId xmlns:a16="http://schemas.microsoft.com/office/drawing/2014/main" id="{2478F727-6D76-4ABF-AF53-861666B36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2" name="Text Box 7">
          <a:extLst>
            <a:ext uri="{FF2B5EF4-FFF2-40B4-BE49-F238E27FC236}">
              <a16:creationId xmlns:a16="http://schemas.microsoft.com/office/drawing/2014/main" id="{BF335928-B3A8-425E-9471-7EA4451147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3" name="Text Box 7">
          <a:extLst>
            <a:ext uri="{FF2B5EF4-FFF2-40B4-BE49-F238E27FC236}">
              <a16:creationId xmlns:a16="http://schemas.microsoft.com/office/drawing/2014/main" id="{DD5BC34C-7BA0-41BA-964A-71E7A827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4" name="Text Box 7">
          <a:extLst>
            <a:ext uri="{FF2B5EF4-FFF2-40B4-BE49-F238E27FC236}">
              <a16:creationId xmlns:a16="http://schemas.microsoft.com/office/drawing/2014/main" id="{505FC18C-1695-4360-B093-18DABA52E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5" name="Text Box 7">
          <a:extLst>
            <a:ext uri="{FF2B5EF4-FFF2-40B4-BE49-F238E27FC236}">
              <a16:creationId xmlns:a16="http://schemas.microsoft.com/office/drawing/2014/main" id="{EEFB3544-C1F6-427C-9E89-F813454F3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6" name="Text Box 7">
          <a:extLst>
            <a:ext uri="{FF2B5EF4-FFF2-40B4-BE49-F238E27FC236}">
              <a16:creationId xmlns:a16="http://schemas.microsoft.com/office/drawing/2014/main" id="{CAB3C9FC-2283-4F89-8BCF-734FC8629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7" name="Text Box 7">
          <a:extLst>
            <a:ext uri="{FF2B5EF4-FFF2-40B4-BE49-F238E27FC236}">
              <a16:creationId xmlns:a16="http://schemas.microsoft.com/office/drawing/2014/main" id="{1D671027-7639-483A-99B4-60626990D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8" name="Text Box 7">
          <a:extLst>
            <a:ext uri="{FF2B5EF4-FFF2-40B4-BE49-F238E27FC236}">
              <a16:creationId xmlns:a16="http://schemas.microsoft.com/office/drawing/2014/main" id="{E44EBF21-13DC-4667-B294-6E9D4C07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69" name="Text Box 7">
          <a:extLst>
            <a:ext uri="{FF2B5EF4-FFF2-40B4-BE49-F238E27FC236}">
              <a16:creationId xmlns:a16="http://schemas.microsoft.com/office/drawing/2014/main" id="{684FC82C-E5E2-4DAA-8427-380F71EB9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0" name="Text Box 7">
          <a:extLst>
            <a:ext uri="{FF2B5EF4-FFF2-40B4-BE49-F238E27FC236}">
              <a16:creationId xmlns:a16="http://schemas.microsoft.com/office/drawing/2014/main" id="{49AED0F8-C115-40EC-BB80-0A65696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1" name="Text Box 7">
          <a:extLst>
            <a:ext uri="{FF2B5EF4-FFF2-40B4-BE49-F238E27FC236}">
              <a16:creationId xmlns:a16="http://schemas.microsoft.com/office/drawing/2014/main" id="{20BB9644-216D-42F7-A13C-C753C168B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2" name="Text Box 7">
          <a:extLst>
            <a:ext uri="{FF2B5EF4-FFF2-40B4-BE49-F238E27FC236}">
              <a16:creationId xmlns:a16="http://schemas.microsoft.com/office/drawing/2014/main" id="{9A0E91EE-6F41-4137-B646-7D27DBC1B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3" name="Text Box 7">
          <a:extLst>
            <a:ext uri="{FF2B5EF4-FFF2-40B4-BE49-F238E27FC236}">
              <a16:creationId xmlns:a16="http://schemas.microsoft.com/office/drawing/2014/main" id="{D6874C69-3ECD-4FFA-A208-B6527F6F0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4" name="Text Box 7">
          <a:extLst>
            <a:ext uri="{FF2B5EF4-FFF2-40B4-BE49-F238E27FC236}">
              <a16:creationId xmlns:a16="http://schemas.microsoft.com/office/drawing/2014/main" id="{9B3DE180-5F8F-40B9-A9A7-4C84376FF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5" name="Text Box 7">
          <a:extLst>
            <a:ext uri="{FF2B5EF4-FFF2-40B4-BE49-F238E27FC236}">
              <a16:creationId xmlns:a16="http://schemas.microsoft.com/office/drawing/2014/main" id="{7D8921F5-BD2A-4361-BE59-BB68663C0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6" name="Text Box 7">
          <a:extLst>
            <a:ext uri="{FF2B5EF4-FFF2-40B4-BE49-F238E27FC236}">
              <a16:creationId xmlns:a16="http://schemas.microsoft.com/office/drawing/2014/main" id="{8F2AB81A-4024-41B8-9FE5-A97D5B5A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7" name="Text Box 7">
          <a:extLst>
            <a:ext uri="{FF2B5EF4-FFF2-40B4-BE49-F238E27FC236}">
              <a16:creationId xmlns:a16="http://schemas.microsoft.com/office/drawing/2014/main" id="{2B73FCA0-DFB4-49F7-BC58-B76334E4B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8" name="Text Box 7">
          <a:extLst>
            <a:ext uri="{FF2B5EF4-FFF2-40B4-BE49-F238E27FC236}">
              <a16:creationId xmlns:a16="http://schemas.microsoft.com/office/drawing/2014/main" id="{0820D09E-D5A1-48E5-BB75-E995B21B0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79" name="Text Box 7">
          <a:extLst>
            <a:ext uri="{FF2B5EF4-FFF2-40B4-BE49-F238E27FC236}">
              <a16:creationId xmlns:a16="http://schemas.microsoft.com/office/drawing/2014/main" id="{61052E7E-0456-4BB5-99B2-FF179EA33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0" name="Text Box 7">
          <a:extLst>
            <a:ext uri="{FF2B5EF4-FFF2-40B4-BE49-F238E27FC236}">
              <a16:creationId xmlns:a16="http://schemas.microsoft.com/office/drawing/2014/main" id="{DD36D912-D486-4C86-8EE2-E6F88596E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1" name="Text Box 7">
          <a:extLst>
            <a:ext uri="{FF2B5EF4-FFF2-40B4-BE49-F238E27FC236}">
              <a16:creationId xmlns:a16="http://schemas.microsoft.com/office/drawing/2014/main" id="{AEACF397-AD0A-4350-827A-89576D8B9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2" name="Text Box 7">
          <a:extLst>
            <a:ext uri="{FF2B5EF4-FFF2-40B4-BE49-F238E27FC236}">
              <a16:creationId xmlns:a16="http://schemas.microsoft.com/office/drawing/2014/main" id="{9CFA6680-B09B-42B7-B944-419318C33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3" name="Text Box 7">
          <a:extLst>
            <a:ext uri="{FF2B5EF4-FFF2-40B4-BE49-F238E27FC236}">
              <a16:creationId xmlns:a16="http://schemas.microsoft.com/office/drawing/2014/main" id="{4B288AAA-10CE-40ED-B683-5A116DC65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4" name="Text Box 7">
          <a:extLst>
            <a:ext uri="{FF2B5EF4-FFF2-40B4-BE49-F238E27FC236}">
              <a16:creationId xmlns:a16="http://schemas.microsoft.com/office/drawing/2014/main" id="{5A4DE65E-84DE-4376-B776-0C78067CB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5" name="Text Box 7">
          <a:extLst>
            <a:ext uri="{FF2B5EF4-FFF2-40B4-BE49-F238E27FC236}">
              <a16:creationId xmlns:a16="http://schemas.microsoft.com/office/drawing/2014/main" id="{FC4B98A1-84BB-43E9-9B9B-70FBC913C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6" name="Text Box 7">
          <a:extLst>
            <a:ext uri="{FF2B5EF4-FFF2-40B4-BE49-F238E27FC236}">
              <a16:creationId xmlns:a16="http://schemas.microsoft.com/office/drawing/2014/main" id="{E7B5E233-73F6-4F16-A644-199AD234F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7" name="Text Box 7">
          <a:extLst>
            <a:ext uri="{FF2B5EF4-FFF2-40B4-BE49-F238E27FC236}">
              <a16:creationId xmlns:a16="http://schemas.microsoft.com/office/drawing/2014/main" id="{30E4B42C-E519-47C2-9615-2CE3427EE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8" name="Text Box 7">
          <a:extLst>
            <a:ext uri="{FF2B5EF4-FFF2-40B4-BE49-F238E27FC236}">
              <a16:creationId xmlns:a16="http://schemas.microsoft.com/office/drawing/2014/main" id="{2A04D38A-CBC8-4373-9CF2-4634AD5D4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89" name="Text Box 7">
          <a:extLst>
            <a:ext uri="{FF2B5EF4-FFF2-40B4-BE49-F238E27FC236}">
              <a16:creationId xmlns:a16="http://schemas.microsoft.com/office/drawing/2014/main" id="{0AAE0194-FEEB-4A5A-B956-F321F48BF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0" name="Text Box 7">
          <a:extLst>
            <a:ext uri="{FF2B5EF4-FFF2-40B4-BE49-F238E27FC236}">
              <a16:creationId xmlns:a16="http://schemas.microsoft.com/office/drawing/2014/main" id="{83387809-8C63-4101-8070-D2EAB52F1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1" name="Text Box 7">
          <a:extLst>
            <a:ext uri="{FF2B5EF4-FFF2-40B4-BE49-F238E27FC236}">
              <a16:creationId xmlns:a16="http://schemas.microsoft.com/office/drawing/2014/main" id="{5FB3269E-0585-4491-93D4-81F32D3C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2" name="Text Box 7">
          <a:extLst>
            <a:ext uri="{FF2B5EF4-FFF2-40B4-BE49-F238E27FC236}">
              <a16:creationId xmlns:a16="http://schemas.microsoft.com/office/drawing/2014/main" id="{99909CEE-DD9D-47BF-86BD-084C5B39C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3" name="Text Box 7">
          <a:extLst>
            <a:ext uri="{FF2B5EF4-FFF2-40B4-BE49-F238E27FC236}">
              <a16:creationId xmlns:a16="http://schemas.microsoft.com/office/drawing/2014/main" id="{15BBB9D2-5B89-4274-A92C-92B09A612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4" name="Text Box 7">
          <a:extLst>
            <a:ext uri="{FF2B5EF4-FFF2-40B4-BE49-F238E27FC236}">
              <a16:creationId xmlns:a16="http://schemas.microsoft.com/office/drawing/2014/main" id="{6325C897-AD9B-4D98-BB4B-59BD9A9391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5" name="Text Box 7">
          <a:extLst>
            <a:ext uri="{FF2B5EF4-FFF2-40B4-BE49-F238E27FC236}">
              <a16:creationId xmlns:a16="http://schemas.microsoft.com/office/drawing/2014/main" id="{858EFAED-5EBE-40A1-A482-FD55D5505C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6" name="Text Box 7">
          <a:extLst>
            <a:ext uri="{FF2B5EF4-FFF2-40B4-BE49-F238E27FC236}">
              <a16:creationId xmlns:a16="http://schemas.microsoft.com/office/drawing/2014/main" id="{6CCADF0F-861C-4FAB-B2FC-96EAFEE374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7" name="Text Box 7">
          <a:extLst>
            <a:ext uri="{FF2B5EF4-FFF2-40B4-BE49-F238E27FC236}">
              <a16:creationId xmlns:a16="http://schemas.microsoft.com/office/drawing/2014/main" id="{B70E55B3-F4D7-4AC3-878B-BA1840C4D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8" name="Text Box 7">
          <a:extLst>
            <a:ext uri="{FF2B5EF4-FFF2-40B4-BE49-F238E27FC236}">
              <a16:creationId xmlns:a16="http://schemas.microsoft.com/office/drawing/2014/main" id="{2F2FC85F-A56B-4D0D-898F-C13D353E8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699" name="Text Box 7">
          <a:extLst>
            <a:ext uri="{FF2B5EF4-FFF2-40B4-BE49-F238E27FC236}">
              <a16:creationId xmlns:a16="http://schemas.microsoft.com/office/drawing/2014/main" id="{96F71505-D3BE-4BB0-8637-43F08F8C6E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0" name="Text Box 7">
          <a:extLst>
            <a:ext uri="{FF2B5EF4-FFF2-40B4-BE49-F238E27FC236}">
              <a16:creationId xmlns:a16="http://schemas.microsoft.com/office/drawing/2014/main" id="{A82A5D6E-AF2E-43D2-995F-2FB73D882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1" name="Text Box 7">
          <a:extLst>
            <a:ext uri="{FF2B5EF4-FFF2-40B4-BE49-F238E27FC236}">
              <a16:creationId xmlns:a16="http://schemas.microsoft.com/office/drawing/2014/main" id="{6AF55A64-7206-48EF-99B9-CE537DD0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2" name="Text Box 7">
          <a:extLst>
            <a:ext uri="{FF2B5EF4-FFF2-40B4-BE49-F238E27FC236}">
              <a16:creationId xmlns:a16="http://schemas.microsoft.com/office/drawing/2014/main" id="{9076B169-891D-4EEA-8B62-5CA8117C7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3" name="Text Box 7">
          <a:extLst>
            <a:ext uri="{FF2B5EF4-FFF2-40B4-BE49-F238E27FC236}">
              <a16:creationId xmlns:a16="http://schemas.microsoft.com/office/drawing/2014/main" id="{62C6E855-B1A1-420F-B46A-C54457F4B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4" name="Text Box 7">
          <a:extLst>
            <a:ext uri="{FF2B5EF4-FFF2-40B4-BE49-F238E27FC236}">
              <a16:creationId xmlns:a16="http://schemas.microsoft.com/office/drawing/2014/main" id="{DB72BEC7-C8BB-4BA1-BE92-082FAF34E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5" name="Text Box 7">
          <a:extLst>
            <a:ext uri="{FF2B5EF4-FFF2-40B4-BE49-F238E27FC236}">
              <a16:creationId xmlns:a16="http://schemas.microsoft.com/office/drawing/2014/main" id="{F5BB0F7D-EE37-4E1E-A092-A74FC9D84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6" name="Text Box 7">
          <a:extLst>
            <a:ext uri="{FF2B5EF4-FFF2-40B4-BE49-F238E27FC236}">
              <a16:creationId xmlns:a16="http://schemas.microsoft.com/office/drawing/2014/main" id="{ADC6B998-9400-44C1-8825-AC85C9221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7" name="Text Box 7">
          <a:extLst>
            <a:ext uri="{FF2B5EF4-FFF2-40B4-BE49-F238E27FC236}">
              <a16:creationId xmlns:a16="http://schemas.microsoft.com/office/drawing/2014/main" id="{E7C02837-87F6-4A7B-8678-80A688ED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8" name="Text Box 7">
          <a:extLst>
            <a:ext uri="{FF2B5EF4-FFF2-40B4-BE49-F238E27FC236}">
              <a16:creationId xmlns:a16="http://schemas.microsoft.com/office/drawing/2014/main" id="{C33669F0-4B0C-4BF9-9208-D644D589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09" name="Text Box 7">
          <a:extLst>
            <a:ext uri="{FF2B5EF4-FFF2-40B4-BE49-F238E27FC236}">
              <a16:creationId xmlns:a16="http://schemas.microsoft.com/office/drawing/2014/main" id="{09A6AE5A-582C-47C0-802A-E0A2D6C5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0" name="Text Box 7">
          <a:extLst>
            <a:ext uri="{FF2B5EF4-FFF2-40B4-BE49-F238E27FC236}">
              <a16:creationId xmlns:a16="http://schemas.microsoft.com/office/drawing/2014/main" id="{F7A3B04B-4B4A-448C-864D-C87DE05E5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1" name="Text Box 7">
          <a:extLst>
            <a:ext uri="{FF2B5EF4-FFF2-40B4-BE49-F238E27FC236}">
              <a16:creationId xmlns:a16="http://schemas.microsoft.com/office/drawing/2014/main" id="{243C886A-1635-4003-BAFB-0CC3729CA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2" name="Text Box 7">
          <a:extLst>
            <a:ext uri="{FF2B5EF4-FFF2-40B4-BE49-F238E27FC236}">
              <a16:creationId xmlns:a16="http://schemas.microsoft.com/office/drawing/2014/main" id="{51EA339F-B1BE-4AC7-A436-5938A2820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3" name="Text Box 7">
          <a:extLst>
            <a:ext uri="{FF2B5EF4-FFF2-40B4-BE49-F238E27FC236}">
              <a16:creationId xmlns:a16="http://schemas.microsoft.com/office/drawing/2014/main" id="{A555B13A-C3A8-44A8-A413-1C31DEFAF8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4" name="Text Box 7">
          <a:extLst>
            <a:ext uri="{FF2B5EF4-FFF2-40B4-BE49-F238E27FC236}">
              <a16:creationId xmlns:a16="http://schemas.microsoft.com/office/drawing/2014/main" id="{A3063445-24E3-4B84-8BF6-2BA15EE52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5" name="Text Box 7">
          <a:extLst>
            <a:ext uri="{FF2B5EF4-FFF2-40B4-BE49-F238E27FC236}">
              <a16:creationId xmlns:a16="http://schemas.microsoft.com/office/drawing/2014/main" id="{D6CA5C0D-8834-4779-A3AB-56EDCECC0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6" name="Text Box 7">
          <a:extLst>
            <a:ext uri="{FF2B5EF4-FFF2-40B4-BE49-F238E27FC236}">
              <a16:creationId xmlns:a16="http://schemas.microsoft.com/office/drawing/2014/main" id="{8D9F548B-2D4B-425C-8520-D9B182F0C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7" name="Text Box 7">
          <a:extLst>
            <a:ext uri="{FF2B5EF4-FFF2-40B4-BE49-F238E27FC236}">
              <a16:creationId xmlns:a16="http://schemas.microsoft.com/office/drawing/2014/main" id="{44FEF302-02CE-4C33-96C4-E6C2DA0C4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8" name="Text Box 7">
          <a:extLst>
            <a:ext uri="{FF2B5EF4-FFF2-40B4-BE49-F238E27FC236}">
              <a16:creationId xmlns:a16="http://schemas.microsoft.com/office/drawing/2014/main" id="{949B5768-A967-4362-BDC8-C79C9F26E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19" name="Text Box 7">
          <a:extLst>
            <a:ext uri="{FF2B5EF4-FFF2-40B4-BE49-F238E27FC236}">
              <a16:creationId xmlns:a16="http://schemas.microsoft.com/office/drawing/2014/main" id="{073A1895-94A4-4F54-BF84-759EE6F3D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0" name="Text Box 7">
          <a:extLst>
            <a:ext uri="{FF2B5EF4-FFF2-40B4-BE49-F238E27FC236}">
              <a16:creationId xmlns:a16="http://schemas.microsoft.com/office/drawing/2014/main" id="{1322F8E9-E238-452C-8313-23CCF369C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1" name="Text Box 7">
          <a:extLst>
            <a:ext uri="{FF2B5EF4-FFF2-40B4-BE49-F238E27FC236}">
              <a16:creationId xmlns:a16="http://schemas.microsoft.com/office/drawing/2014/main" id="{78FC4F6E-4779-4FA2-9F61-F58D6BDD1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2" name="Text Box 7">
          <a:extLst>
            <a:ext uri="{FF2B5EF4-FFF2-40B4-BE49-F238E27FC236}">
              <a16:creationId xmlns:a16="http://schemas.microsoft.com/office/drawing/2014/main" id="{60C278F8-1BD7-4331-883E-31054ACF3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3" name="Text Box 7">
          <a:extLst>
            <a:ext uri="{FF2B5EF4-FFF2-40B4-BE49-F238E27FC236}">
              <a16:creationId xmlns:a16="http://schemas.microsoft.com/office/drawing/2014/main" id="{711F24CD-8062-40E7-B23B-795E59353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4" name="Text Box 7">
          <a:extLst>
            <a:ext uri="{FF2B5EF4-FFF2-40B4-BE49-F238E27FC236}">
              <a16:creationId xmlns:a16="http://schemas.microsoft.com/office/drawing/2014/main" id="{309E2ED6-E279-49A3-849F-8204371F4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5" name="Text Box 7">
          <a:extLst>
            <a:ext uri="{FF2B5EF4-FFF2-40B4-BE49-F238E27FC236}">
              <a16:creationId xmlns:a16="http://schemas.microsoft.com/office/drawing/2014/main" id="{F66C05AE-2D64-4B63-BDEF-C41C4D641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6" name="Text Box 7">
          <a:extLst>
            <a:ext uri="{FF2B5EF4-FFF2-40B4-BE49-F238E27FC236}">
              <a16:creationId xmlns:a16="http://schemas.microsoft.com/office/drawing/2014/main" id="{D7A9F96E-1EDE-4689-A3C1-5E3605D23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7" name="Text Box 7">
          <a:extLst>
            <a:ext uri="{FF2B5EF4-FFF2-40B4-BE49-F238E27FC236}">
              <a16:creationId xmlns:a16="http://schemas.microsoft.com/office/drawing/2014/main" id="{89CC9805-D017-482F-8F3B-19A48F753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8" name="Text Box 7">
          <a:extLst>
            <a:ext uri="{FF2B5EF4-FFF2-40B4-BE49-F238E27FC236}">
              <a16:creationId xmlns:a16="http://schemas.microsoft.com/office/drawing/2014/main" id="{FCBCEBDE-9156-4F99-B0AB-6FC229573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29" name="Text Box 7">
          <a:extLst>
            <a:ext uri="{FF2B5EF4-FFF2-40B4-BE49-F238E27FC236}">
              <a16:creationId xmlns:a16="http://schemas.microsoft.com/office/drawing/2014/main" id="{2B28AC80-057E-44FA-846E-E3DF23237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0" name="Text Box 7">
          <a:extLst>
            <a:ext uri="{FF2B5EF4-FFF2-40B4-BE49-F238E27FC236}">
              <a16:creationId xmlns:a16="http://schemas.microsoft.com/office/drawing/2014/main" id="{18AA9F1B-26B5-4605-8186-011DA6ED2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1" name="Text Box 7">
          <a:extLst>
            <a:ext uri="{FF2B5EF4-FFF2-40B4-BE49-F238E27FC236}">
              <a16:creationId xmlns:a16="http://schemas.microsoft.com/office/drawing/2014/main" id="{5F97F09D-6389-4F01-B16E-C01530F7B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2" name="Text Box 7">
          <a:extLst>
            <a:ext uri="{FF2B5EF4-FFF2-40B4-BE49-F238E27FC236}">
              <a16:creationId xmlns:a16="http://schemas.microsoft.com/office/drawing/2014/main" id="{4C044404-D40F-4E7E-A68B-21CD0AA08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3" name="Text Box 7">
          <a:extLst>
            <a:ext uri="{FF2B5EF4-FFF2-40B4-BE49-F238E27FC236}">
              <a16:creationId xmlns:a16="http://schemas.microsoft.com/office/drawing/2014/main" id="{4442A1F5-74FE-447B-A6CF-26B0981EA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4" name="Text Box 7">
          <a:extLst>
            <a:ext uri="{FF2B5EF4-FFF2-40B4-BE49-F238E27FC236}">
              <a16:creationId xmlns:a16="http://schemas.microsoft.com/office/drawing/2014/main" id="{421C624D-F3B7-43E4-8A33-A53F85442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5" name="Text Box 7">
          <a:extLst>
            <a:ext uri="{FF2B5EF4-FFF2-40B4-BE49-F238E27FC236}">
              <a16:creationId xmlns:a16="http://schemas.microsoft.com/office/drawing/2014/main" id="{2A4BA972-8AD8-4DEA-AAFE-9C3F95CAC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6" name="Text Box 7">
          <a:extLst>
            <a:ext uri="{FF2B5EF4-FFF2-40B4-BE49-F238E27FC236}">
              <a16:creationId xmlns:a16="http://schemas.microsoft.com/office/drawing/2014/main" id="{4EE318CA-9FD0-4524-BED0-CAD8D3883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7" name="Text Box 7">
          <a:extLst>
            <a:ext uri="{FF2B5EF4-FFF2-40B4-BE49-F238E27FC236}">
              <a16:creationId xmlns:a16="http://schemas.microsoft.com/office/drawing/2014/main" id="{1C24E83E-E7EC-4DAD-BE44-69B418AF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8" name="Text Box 7">
          <a:extLst>
            <a:ext uri="{FF2B5EF4-FFF2-40B4-BE49-F238E27FC236}">
              <a16:creationId xmlns:a16="http://schemas.microsoft.com/office/drawing/2014/main" id="{EE34A1F8-1A97-43FC-A709-E7F784381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39" name="Text Box 7">
          <a:extLst>
            <a:ext uri="{FF2B5EF4-FFF2-40B4-BE49-F238E27FC236}">
              <a16:creationId xmlns:a16="http://schemas.microsoft.com/office/drawing/2014/main" id="{A2E09F3F-3B61-44E6-9989-E4A32A7D1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40" name="Text Box 7">
          <a:extLst>
            <a:ext uri="{FF2B5EF4-FFF2-40B4-BE49-F238E27FC236}">
              <a16:creationId xmlns:a16="http://schemas.microsoft.com/office/drawing/2014/main" id="{527CA82A-F887-4287-AC00-F5F44E12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41" name="Text Box 7">
          <a:extLst>
            <a:ext uri="{FF2B5EF4-FFF2-40B4-BE49-F238E27FC236}">
              <a16:creationId xmlns:a16="http://schemas.microsoft.com/office/drawing/2014/main" id="{5552E965-CB13-49DD-9DAA-5B5DD28ED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42" name="Text Box 7">
          <a:extLst>
            <a:ext uri="{FF2B5EF4-FFF2-40B4-BE49-F238E27FC236}">
              <a16:creationId xmlns:a16="http://schemas.microsoft.com/office/drawing/2014/main" id="{9D190360-0FCD-4480-9A56-DD208007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43" name="Text Box 7">
          <a:extLst>
            <a:ext uri="{FF2B5EF4-FFF2-40B4-BE49-F238E27FC236}">
              <a16:creationId xmlns:a16="http://schemas.microsoft.com/office/drawing/2014/main" id="{57D43A63-789E-4810-9ED6-F218716481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6744" name="Text Box 7">
          <a:extLst>
            <a:ext uri="{FF2B5EF4-FFF2-40B4-BE49-F238E27FC236}">
              <a16:creationId xmlns:a16="http://schemas.microsoft.com/office/drawing/2014/main" id="{179EC81F-6145-400C-B44A-0448170AF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2" name="Text Box 7">
          <a:extLst>
            <a:ext uri="{FF2B5EF4-FFF2-40B4-BE49-F238E27FC236}">
              <a16:creationId xmlns:a16="http://schemas.microsoft.com/office/drawing/2014/main" id="{EED31876-8DFA-483C-BC53-DCEB1F82B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3" name="Text Box 7">
          <a:extLst>
            <a:ext uri="{FF2B5EF4-FFF2-40B4-BE49-F238E27FC236}">
              <a16:creationId xmlns:a16="http://schemas.microsoft.com/office/drawing/2014/main" id="{0F5895FA-9F81-492A-B2BE-D969E8D9D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4" name="Text Box 7">
          <a:extLst>
            <a:ext uri="{FF2B5EF4-FFF2-40B4-BE49-F238E27FC236}">
              <a16:creationId xmlns:a16="http://schemas.microsoft.com/office/drawing/2014/main" id="{5DA7BAE1-31C3-421D-A3E5-A18E289E4E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5" name="Text Box 7">
          <a:extLst>
            <a:ext uri="{FF2B5EF4-FFF2-40B4-BE49-F238E27FC236}">
              <a16:creationId xmlns:a16="http://schemas.microsoft.com/office/drawing/2014/main" id="{0CC721A8-360A-40D3-972A-B8F37A36F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6" name="Text Box 7">
          <a:extLst>
            <a:ext uri="{FF2B5EF4-FFF2-40B4-BE49-F238E27FC236}">
              <a16:creationId xmlns:a16="http://schemas.microsoft.com/office/drawing/2014/main" id="{7472F0DA-B1C8-41E7-82F1-0B86AF0C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7" name="Text Box 7">
          <a:extLst>
            <a:ext uri="{FF2B5EF4-FFF2-40B4-BE49-F238E27FC236}">
              <a16:creationId xmlns:a16="http://schemas.microsoft.com/office/drawing/2014/main" id="{81559C10-4FA9-40F7-BE15-96283E30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8" name="Text Box 7">
          <a:extLst>
            <a:ext uri="{FF2B5EF4-FFF2-40B4-BE49-F238E27FC236}">
              <a16:creationId xmlns:a16="http://schemas.microsoft.com/office/drawing/2014/main" id="{B18FC659-AA79-4575-BFE8-1F5F1742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09" name="Text Box 7">
          <a:extLst>
            <a:ext uri="{FF2B5EF4-FFF2-40B4-BE49-F238E27FC236}">
              <a16:creationId xmlns:a16="http://schemas.microsoft.com/office/drawing/2014/main" id="{478F7CF5-8DD7-41FE-B4E9-476106341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0" name="Text Box 7">
          <a:extLst>
            <a:ext uri="{FF2B5EF4-FFF2-40B4-BE49-F238E27FC236}">
              <a16:creationId xmlns:a16="http://schemas.microsoft.com/office/drawing/2014/main" id="{F2C7947E-3331-4A23-8A03-DDE66A04E3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1" name="Text Box 7">
          <a:extLst>
            <a:ext uri="{FF2B5EF4-FFF2-40B4-BE49-F238E27FC236}">
              <a16:creationId xmlns:a16="http://schemas.microsoft.com/office/drawing/2014/main" id="{3EF25914-5D8D-4BD8-B4A1-25996A30B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2" name="Text Box 7">
          <a:extLst>
            <a:ext uri="{FF2B5EF4-FFF2-40B4-BE49-F238E27FC236}">
              <a16:creationId xmlns:a16="http://schemas.microsoft.com/office/drawing/2014/main" id="{34C71079-782D-4BA9-B857-AFE5AC75A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3" name="Text Box 7">
          <a:extLst>
            <a:ext uri="{FF2B5EF4-FFF2-40B4-BE49-F238E27FC236}">
              <a16:creationId xmlns:a16="http://schemas.microsoft.com/office/drawing/2014/main" id="{D2FB9B18-004A-4CD9-B585-8E9EF0E3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4" name="Text Box 7">
          <a:extLst>
            <a:ext uri="{FF2B5EF4-FFF2-40B4-BE49-F238E27FC236}">
              <a16:creationId xmlns:a16="http://schemas.microsoft.com/office/drawing/2014/main" id="{FB39A32E-E5D6-4A9E-AADC-1267F5430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5" name="Text Box 7">
          <a:extLst>
            <a:ext uri="{FF2B5EF4-FFF2-40B4-BE49-F238E27FC236}">
              <a16:creationId xmlns:a16="http://schemas.microsoft.com/office/drawing/2014/main" id="{D77BF762-3014-4116-9736-98878FF363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6" name="Text Box 7">
          <a:extLst>
            <a:ext uri="{FF2B5EF4-FFF2-40B4-BE49-F238E27FC236}">
              <a16:creationId xmlns:a16="http://schemas.microsoft.com/office/drawing/2014/main" id="{9393E2E8-FAAF-4511-9859-5F7E9CE25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7" name="Text Box 7">
          <a:extLst>
            <a:ext uri="{FF2B5EF4-FFF2-40B4-BE49-F238E27FC236}">
              <a16:creationId xmlns:a16="http://schemas.microsoft.com/office/drawing/2014/main" id="{731DD97A-612C-43B5-AF38-ADC8CB21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8" name="Text Box 7">
          <a:extLst>
            <a:ext uri="{FF2B5EF4-FFF2-40B4-BE49-F238E27FC236}">
              <a16:creationId xmlns:a16="http://schemas.microsoft.com/office/drawing/2014/main" id="{76B7779B-E3CE-4B1F-9992-70C6E69C7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19" name="Text Box 7">
          <a:extLst>
            <a:ext uri="{FF2B5EF4-FFF2-40B4-BE49-F238E27FC236}">
              <a16:creationId xmlns:a16="http://schemas.microsoft.com/office/drawing/2014/main" id="{BA3A4749-CD07-45AC-A2E7-66AF805A3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0" name="Text Box 7">
          <a:extLst>
            <a:ext uri="{FF2B5EF4-FFF2-40B4-BE49-F238E27FC236}">
              <a16:creationId xmlns:a16="http://schemas.microsoft.com/office/drawing/2014/main" id="{DCD9FE78-4795-4A7E-820E-A62CC460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1" name="Text Box 7">
          <a:extLst>
            <a:ext uri="{FF2B5EF4-FFF2-40B4-BE49-F238E27FC236}">
              <a16:creationId xmlns:a16="http://schemas.microsoft.com/office/drawing/2014/main" id="{793436E9-B60E-4D59-A595-B7B4B5C6A9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2" name="Text Box 7">
          <a:extLst>
            <a:ext uri="{FF2B5EF4-FFF2-40B4-BE49-F238E27FC236}">
              <a16:creationId xmlns:a16="http://schemas.microsoft.com/office/drawing/2014/main" id="{ABA5C06C-519C-44FF-B487-68EC60CD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3" name="Text Box 7">
          <a:extLst>
            <a:ext uri="{FF2B5EF4-FFF2-40B4-BE49-F238E27FC236}">
              <a16:creationId xmlns:a16="http://schemas.microsoft.com/office/drawing/2014/main" id="{8A37AEEC-A26C-4754-8BE5-4420B4FA7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4" name="Text Box 7">
          <a:extLst>
            <a:ext uri="{FF2B5EF4-FFF2-40B4-BE49-F238E27FC236}">
              <a16:creationId xmlns:a16="http://schemas.microsoft.com/office/drawing/2014/main" id="{8123B381-5FB0-408B-804C-0A839964A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5" name="Text Box 7">
          <a:extLst>
            <a:ext uri="{FF2B5EF4-FFF2-40B4-BE49-F238E27FC236}">
              <a16:creationId xmlns:a16="http://schemas.microsoft.com/office/drawing/2014/main" id="{305AB123-327D-4257-9D15-20EA6CD5D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6" name="Text Box 7">
          <a:extLst>
            <a:ext uri="{FF2B5EF4-FFF2-40B4-BE49-F238E27FC236}">
              <a16:creationId xmlns:a16="http://schemas.microsoft.com/office/drawing/2014/main" id="{7B75DD72-F097-49FC-868C-63E859FBF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7" name="Text Box 7">
          <a:extLst>
            <a:ext uri="{FF2B5EF4-FFF2-40B4-BE49-F238E27FC236}">
              <a16:creationId xmlns:a16="http://schemas.microsoft.com/office/drawing/2014/main" id="{E2CE7669-6144-475A-9713-39C80EA4E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8" name="Text Box 7">
          <a:extLst>
            <a:ext uri="{FF2B5EF4-FFF2-40B4-BE49-F238E27FC236}">
              <a16:creationId xmlns:a16="http://schemas.microsoft.com/office/drawing/2014/main" id="{70FF5EF5-0C2C-4475-BA3D-A59F08D96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29" name="Text Box 7">
          <a:extLst>
            <a:ext uri="{FF2B5EF4-FFF2-40B4-BE49-F238E27FC236}">
              <a16:creationId xmlns:a16="http://schemas.microsoft.com/office/drawing/2014/main" id="{EE246B31-ADEF-412E-8C92-29F3CAA2B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0" name="Text Box 7">
          <a:extLst>
            <a:ext uri="{FF2B5EF4-FFF2-40B4-BE49-F238E27FC236}">
              <a16:creationId xmlns:a16="http://schemas.microsoft.com/office/drawing/2014/main" id="{D2515713-4397-439A-93BF-EFF4224B7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1" name="Text Box 7">
          <a:extLst>
            <a:ext uri="{FF2B5EF4-FFF2-40B4-BE49-F238E27FC236}">
              <a16:creationId xmlns:a16="http://schemas.microsoft.com/office/drawing/2014/main" id="{FF88F3A7-D006-4BA6-BCF3-4D792CB5CA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2" name="Text Box 7">
          <a:extLst>
            <a:ext uri="{FF2B5EF4-FFF2-40B4-BE49-F238E27FC236}">
              <a16:creationId xmlns:a16="http://schemas.microsoft.com/office/drawing/2014/main" id="{A9AB1587-F679-4315-A1E7-D57DF3C5C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3" name="Text Box 7">
          <a:extLst>
            <a:ext uri="{FF2B5EF4-FFF2-40B4-BE49-F238E27FC236}">
              <a16:creationId xmlns:a16="http://schemas.microsoft.com/office/drawing/2014/main" id="{EE6F30EF-0751-4BBF-BE40-CACA7143C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4" name="Text Box 7">
          <a:extLst>
            <a:ext uri="{FF2B5EF4-FFF2-40B4-BE49-F238E27FC236}">
              <a16:creationId xmlns:a16="http://schemas.microsoft.com/office/drawing/2014/main" id="{808535D0-A304-4997-ACAC-A6AEA2651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5" name="Text Box 7">
          <a:extLst>
            <a:ext uri="{FF2B5EF4-FFF2-40B4-BE49-F238E27FC236}">
              <a16:creationId xmlns:a16="http://schemas.microsoft.com/office/drawing/2014/main" id="{5C526C5D-CC89-41A6-9CCA-05794EA74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6" name="Text Box 7">
          <a:extLst>
            <a:ext uri="{FF2B5EF4-FFF2-40B4-BE49-F238E27FC236}">
              <a16:creationId xmlns:a16="http://schemas.microsoft.com/office/drawing/2014/main" id="{0FCB878B-84A1-4488-A8F8-A1A8A1A8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7" name="Text Box 7">
          <a:extLst>
            <a:ext uri="{FF2B5EF4-FFF2-40B4-BE49-F238E27FC236}">
              <a16:creationId xmlns:a16="http://schemas.microsoft.com/office/drawing/2014/main" id="{3FC2CC6F-01DD-4ABC-8780-C334975A6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8" name="Text Box 7">
          <a:extLst>
            <a:ext uri="{FF2B5EF4-FFF2-40B4-BE49-F238E27FC236}">
              <a16:creationId xmlns:a16="http://schemas.microsoft.com/office/drawing/2014/main" id="{156D1E81-2095-49B0-B4FB-03B24B788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39" name="Text Box 7">
          <a:extLst>
            <a:ext uri="{FF2B5EF4-FFF2-40B4-BE49-F238E27FC236}">
              <a16:creationId xmlns:a16="http://schemas.microsoft.com/office/drawing/2014/main" id="{6A643FAE-311F-43AA-9410-E4EC21B9F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0" name="Text Box 7">
          <a:extLst>
            <a:ext uri="{FF2B5EF4-FFF2-40B4-BE49-F238E27FC236}">
              <a16:creationId xmlns:a16="http://schemas.microsoft.com/office/drawing/2014/main" id="{71356DE6-8F7E-42B8-9F92-7A99ED95E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1" name="Text Box 7">
          <a:extLst>
            <a:ext uri="{FF2B5EF4-FFF2-40B4-BE49-F238E27FC236}">
              <a16:creationId xmlns:a16="http://schemas.microsoft.com/office/drawing/2014/main" id="{99FFE4EA-680E-4E37-9499-380F8659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2" name="Text Box 7">
          <a:extLst>
            <a:ext uri="{FF2B5EF4-FFF2-40B4-BE49-F238E27FC236}">
              <a16:creationId xmlns:a16="http://schemas.microsoft.com/office/drawing/2014/main" id="{C59BACF2-2465-4982-ABF9-7CEC18431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3" name="Text Box 7">
          <a:extLst>
            <a:ext uri="{FF2B5EF4-FFF2-40B4-BE49-F238E27FC236}">
              <a16:creationId xmlns:a16="http://schemas.microsoft.com/office/drawing/2014/main" id="{A4C6FC9C-C976-46C5-ACF4-1DA25695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4" name="Text Box 7">
          <a:extLst>
            <a:ext uri="{FF2B5EF4-FFF2-40B4-BE49-F238E27FC236}">
              <a16:creationId xmlns:a16="http://schemas.microsoft.com/office/drawing/2014/main" id="{4C60024A-7DB3-4214-B82C-E4A8801E4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5" name="Text Box 7">
          <a:extLst>
            <a:ext uri="{FF2B5EF4-FFF2-40B4-BE49-F238E27FC236}">
              <a16:creationId xmlns:a16="http://schemas.microsoft.com/office/drawing/2014/main" id="{49B21B3E-6E1E-4E3C-9DF6-5ED93178A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6" name="Text Box 7">
          <a:extLst>
            <a:ext uri="{FF2B5EF4-FFF2-40B4-BE49-F238E27FC236}">
              <a16:creationId xmlns:a16="http://schemas.microsoft.com/office/drawing/2014/main" id="{EE669FAC-8C7F-49A1-81C6-F08DB301D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7" name="Text Box 7">
          <a:extLst>
            <a:ext uri="{FF2B5EF4-FFF2-40B4-BE49-F238E27FC236}">
              <a16:creationId xmlns:a16="http://schemas.microsoft.com/office/drawing/2014/main" id="{0C8C74D7-34E5-4ACA-ADFD-892518A51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8" name="Text Box 7">
          <a:extLst>
            <a:ext uri="{FF2B5EF4-FFF2-40B4-BE49-F238E27FC236}">
              <a16:creationId xmlns:a16="http://schemas.microsoft.com/office/drawing/2014/main" id="{EB8B55BE-2AAD-4766-90BA-EEF8E536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49" name="Text Box 7">
          <a:extLst>
            <a:ext uri="{FF2B5EF4-FFF2-40B4-BE49-F238E27FC236}">
              <a16:creationId xmlns:a16="http://schemas.microsoft.com/office/drawing/2014/main" id="{7DFB0E06-1B02-496B-A1B8-67F48166A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0" name="Text Box 7">
          <a:extLst>
            <a:ext uri="{FF2B5EF4-FFF2-40B4-BE49-F238E27FC236}">
              <a16:creationId xmlns:a16="http://schemas.microsoft.com/office/drawing/2014/main" id="{06930B43-AD5C-4FE4-ACE3-0383B68EE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1" name="Text Box 7">
          <a:extLst>
            <a:ext uri="{FF2B5EF4-FFF2-40B4-BE49-F238E27FC236}">
              <a16:creationId xmlns:a16="http://schemas.microsoft.com/office/drawing/2014/main" id="{3DDD4B2C-CD2D-427E-B9E8-789971F03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2" name="Text Box 7">
          <a:extLst>
            <a:ext uri="{FF2B5EF4-FFF2-40B4-BE49-F238E27FC236}">
              <a16:creationId xmlns:a16="http://schemas.microsoft.com/office/drawing/2014/main" id="{B74BBAC0-6FF8-4966-8B3F-F98B8890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3" name="Text Box 7">
          <a:extLst>
            <a:ext uri="{FF2B5EF4-FFF2-40B4-BE49-F238E27FC236}">
              <a16:creationId xmlns:a16="http://schemas.microsoft.com/office/drawing/2014/main" id="{4E1A9446-0814-4BF1-8B54-BAE1204A8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4" name="Text Box 7">
          <a:extLst>
            <a:ext uri="{FF2B5EF4-FFF2-40B4-BE49-F238E27FC236}">
              <a16:creationId xmlns:a16="http://schemas.microsoft.com/office/drawing/2014/main" id="{FD23E553-E3CB-440D-8E36-826595FB87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5" name="Text Box 7">
          <a:extLst>
            <a:ext uri="{FF2B5EF4-FFF2-40B4-BE49-F238E27FC236}">
              <a16:creationId xmlns:a16="http://schemas.microsoft.com/office/drawing/2014/main" id="{D765D548-4D21-4321-902B-CFF508381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6" name="Text Box 7">
          <a:extLst>
            <a:ext uri="{FF2B5EF4-FFF2-40B4-BE49-F238E27FC236}">
              <a16:creationId xmlns:a16="http://schemas.microsoft.com/office/drawing/2014/main" id="{9865A723-6B6F-4060-B064-59D902C3F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7" name="Text Box 7">
          <a:extLst>
            <a:ext uri="{FF2B5EF4-FFF2-40B4-BE49-F238E27FC236}">
              <a16:creationId xmlns:a16="http://schemas.microsoft.com/office/drawing/2014/main" id="{655AE5F2-B102-41AF-8BB7-F2E113B07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8" name="Text Box 7">
          <a:extLst>
            <a:ext uri="{FF2B5EF4-FFF2-40B4-BE49-F238E27FC236}">
              <a16:creationId xmlns:a16="http://schemas.microsoft.com/office/drawing/2014/main" id="{4FBB3D9E-BB90-4EBE-BCB6-22061C679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59" name="Text Box 7">
          <a:extLst>
            <a:ext uri="{FF2B5EF4-FFF2-40B4-BE49-F238E27FC236}">
              <a16:creationId xmlns:a16="http://schemas.microsoft.com/office/drawing/2014/main" id="{953E5F94-8653-42EA-ADCA-098132F85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0" name="Text Box 7">
          <a:extLst>
            <a:ext uri="{FF2B5EF4-FFF2-40B4-BE49-F238E27FC236}">
              <a16:creationId xmlns:a16="http://schemas.microsoft.com/office/drawing/2014/main" id="{960F01A3-4266-4047-844A-6A76A0E24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1" name="Text Box 7">
          <a:extLst>
            <a:ext uri="{FF2B5EF4-FFF2-40B4-BE49-F238E27FC236}">
              <a16:creationId xmlns:a16="http://schemas.microsoft.com/office/drawing/2014/main" id="{8E475E41-8204-44E0-819C-00BF9A718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2" name="Text Box 7">
          <a:extLst>
            <a:ext uri="{FF2B5EF4-FFF2-40B4-BE49-F238E27FC236}">
              <a16:creationId xmlns:a16="http://schemas.microsoft.com/office/drawing/2014/main" id="{C0DF0B77-64A0-422E-B2EB-FDFC7BD23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3" name="Text Box 7">
          <a:extLst>
            <a:ext uri="{FF2B5EF4-FFF2-40B4-BE49-F238E27FC236}">
              <a16:creationId xmlns:a16="http://schemas.microsoft.com/office/drawing/2014/main" id="{8A03B1C9-8220-4D3E-B2B5-708961DA0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4" name="Text Box 7">
          <a:extLst>
            <a:ext uri="{FF2B5EF4-FFF2-40B4-BE49-F238E27FC236}">
              <a16:creationId xmlns:a16="http://schemas.microsoft.com/office/drawing/2014/main" id="{DCA3C9E9-9F8C-43EC-9F37-0B69CFE3FB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5" name="Text Box 7">
          <a:extLst>
            <a:ext uri="{FF2B5EF4-FFF2-40B4-BE49-F238E27FC236}">
              <a16:creationId xmlns:a16="http://schemas.microsoft.com/office/drawing/2014/main" id="{FF1D1189-093A-4D1C-B2C4-01E7CB7A2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6" name="Text Box 7">
          <a:extLst>
            <a:ext uri="{FF2B5EF4-FFF2-40B4-BE49-F238E27FC236}">
              <a16:creationId xmlns:a16="http://schemas.microsoft.com/office/drawing/2014/main" id="{6F1E8A87-04E1-409A-89DF-413FBF4708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7" name="Text Box 7">
          <a:extLst>
            <a:ext uri="{FF2B5EF4-FFF2-40B4-BE49-F238E27FC236}">
              <a16:creationId xmlns:a16="http://schemas.microsoft.com/office/drawing/2014/main" id="{124027BC-02EA-491B-B6B5-3D6FF73B5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8" name="Text Box 7">
          <a:extLst>
            <a:ext uri="{FF2B5EF4-FFF2-40B4-BE49-F238E27FC236}">
              <a16:creationId xmlns:a16="http://schemas.microsoft.com/office/drawing/2014/main" id="{49DF7843-D61A-4932-9A86-FFE9D4024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69" name="Text Box 7">
          <a:extLst>
            <a:ext uri="{FF2B5EF4-FFF2-40B4-BE49-F238E27FC236}">
              <a16:creationId xmlns:a16="http://schemas.microsoft.com/office/drawing/2014/main" id="{7720D064-35E2-4670-A6E7-920441E8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0" name="Text Box 7">
          <a:extLst>
            <a:ext uri="{FF2B5EF4-FFF2-40B4-BE49-F238E27FC236}">
              <a16:creationId xmlns:a16="http://schemas.microsoft.com/office/drawing/2014/main" id="{FF2E1076-71BB-4A71-90AE-D055890F5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1" name="Text Box 7">
          <a:extLst>
            <a:ext uri="{FF2B5EF4-FFF2-40B4-BE49-F238E27FC236}">
              <a16:creationId xmlns:a16="http://schemas.microsoft.com/office/drawing/2014/main" id="{72E9D74C-5B57-481D-B364-8671D4BBF2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2" name="Text Box 7">
          <a:extLst>
            <a:ext uri="{FF2B5EF4-FFF2-40B4-BE49-F238E27FC236}">
              <a16:creationId xmlns:a16="http://schemas.microsoft.com/office/drawing/2014/main" id="{312CA761-C0B2-445F-86C1-93D78645C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3" name="Text Box 7">
          <a:extLst>
            <a:ext uri="{FF2B5EF4-FFF2-40B4-BE49-F238E27FC236}">
              <a16:creationId xmlns:a16="http://schemas.microsoft.com/office/drawing/2014/main" id="{60A33CBC-450C-4F35-B36F-1A80EBF7E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4" name="Text Box 7">
          <a:extLst>
            <a:ext uri="{FF2B5EF4-FFF2-40B4-BE49-F238E27FC236}">
              <a16:creationId xmlns:a16="http://schemas.microsoft.com/office/drawing/2014/main" id="{36763153-33E8-4793-932E-43283E450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5" name="Text Box 7">
          <a:extLst>
            <a:ext uri="{FF2B5EF4-FFF2-40B4-BE49-F238E27FC236}">
              <a16:creationId xmlns:a16="http://schemas.microsoft.com/office/drawing/2014/main" id="{75D65903-E439-49BA-9CAC-263C57A48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6" name="Text Box 7">
          <a:extLst>
            <a:ext uri="{FF2B5EF4-FFF2-40B4-BE49-F238E27FC236}">
              <a16:creationId xmlns:a16="http://schemas.microsoft.com/office/drawing/2014/main" id="{E0BB3803-2A40-4CC0-B710-7826B7865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7" name="Text Box 7">
          <a:extLst>
            <a:ext uri="{FF2B5EF4-FFF2-40B4-BE49-F238E27FC236}">
              <a16:creationId xmlns:a16="http://schemas.microsoft.com/office/drawing/2014/main" id="{1377F918-8DDF-4961-9134-B1BE6535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8" name="Text Box 7">
          <a:extLst>
            <a:ext uri="{FF2B5EF4-FFF2-40B4-BE49-F238E27FC236}">
              <a16:creationId xmlns:a16="http://schemas.microsoft.com/office/drawing/2014/main" id="{3B6F35D2-1F7D-4E43-869B-8A523163C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79" name="Text Box 7">
          <a:extLst>
            <a:ext uri="{FF2B5EF4-FFF2-40B4-BE49-F238E27FC236}">
              <a16:creationId xmlns:a16="http://schemas.microsoft.com/office/drawing/2014/main" id="{1B795119-5098-465F-BD8E-B3FDEC363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0" name="Text Box 7">
          <a:extLst>
            <a:ext uri="{FF2B5EF4-FFF2-40B4-BE49-F238E27FC236}">
              <a16:creationId xmlns:a16="http://schemas.microsoft.com/office/drawing/2014/main" id="{A0283759-C9F8-409B-B491-1461A3E76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1" name="Text Box 7">
          <a:extLst>
            <a:ext uri="{FF2B5EF4-FFF2-40B4-BE49-F238E27FC236}">
              <a16:creationId xmlns:a16="http://schemas.microsoft.com/office/drawing/2014/main" id="{EA66A528-FDE3-4507-8C5C-86F7A382F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2" name="Text Box 7">
          <a:extLst>
            <a:ext uri="{FF2B5EF4-FFF2-40B4-BE49-F238E27FC236}">
              <a16:creationId xmlns:a16="http://schemas.microsoft.com/office/drawing/2014/main" id="{1B13278C-C6D2-43BA-A3B5-BFF0E776C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3" name="Text Box 7">
          <a:extLst>
            <a:ext uri="{FF2B5EF4-FFF2-40B4-BE49-F238E27FC236}">
              <a16:creationId xmlns:a16="http://schemas.microsoft.com/office/drawing/2014/main" id="{2D9D4D76-4DD2-4F2E-ABC7-59DBA43D3A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4" name="Text Box 7">
          <a:extLst>
            <a:ext uri="{FF2B5EF4-FFF2-40B4-BE49-F238E27FC236}">
              <a16:creationId xmlns:a16="http://schemas.microsoft.com/office/drawing/2014/main" id="{39D566CC-FB17-4BF3-A1EE-EED811465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5" name="Text Box 7">
          <a:extLst>
            <a:ext uri="{FF2B5EF4-FFF2-40B4-BE49-F238E27FC236}">
              <a16:creationId xmlns:a16="http://schemas.microsoft.com/office/drawing/2014/main" id="{5982AA6C-0248-4107-8E69-9170D2AAA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6" name="Text Box 7">
          <a:extLst>
            <a:ext uri="{FF2B5EF4-FFF2-40B4-BE49-F238E27FC236}">
              <a16:creationId xmlns:a16="http://schemas.microsoft.com/office/drawing/2014/main" id="{14EA63BE-1810-4236-A70F-69C6D60958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7" name="Text Box 7">
          <a:extLst>
            <a:ext uri="{FF2B5EF4-FFF2-40B4-BE49-F238E27FC236}">
              <a16:creationId xmlns:a16="http://schemas.microsoft.com/office/drawing/2014/main" id="{A7394CE5-6EE6-44BF-940A-C9D5D6C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8" name="Text Box 7">
          <a:extLst>
            <a:ext uri="{FF2B5EF4-FFF2-40B4-BE49-F238E27FC236}">
              <a16:creationId xmlns:a16="http://schemas.microsoft.com/office/drawing/2014/main" id="{6DB3EF22-9ACF-48B7-ABEC-81A1D858E9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89" name="Text Box 7">
          <a:extLst>
            <a:ext uri="{FF2B5EF4-FFF2-40B4-BE49-F238E27FC236}">
              <a16:creationId xmlns:a16="http://schemas.microsoft.com/office/drawing/2014/main" id="{A704FFBC-06D7-4903-8EFD-87CD5F7B2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90" name="Text Box 7">
          <a:extLst>
            <a:ext uri="{FF2B5EF4-FFF2-40B4-BE49-F238E27FC236}">
              <a16:creationId xmlns:a16="http://schemas.microsoft.com/office/drawing/2014/main" id="{3DF53EC0-1B23-4F18-95C5-A85158373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91" name="Text Box 7">
          <a:extLst>
            <a:ext uri="{FF2B5EF4-FFF2-40B4-BE49-F238E27FC236}">
              <a16:creationId xmlns:a16="http://schemas.microsoft.com/office/drawing/2014/main" id="{0343B2CF-49FA-4E1E-AFCA-EB60BEBF7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24</xdr:row>
      <xdr:rowOff>246</xdr:rowOff>
    </xdr:from>
    <xdr:to>
      <xdr:col>17</xdr:col>
      <xdr:colOff>1155990</xdr:colOff>
      <xdr:row>24</xdr:row>
      <xdr:rowOff>246</xdr:rowOff>
    </xdr:to>
    <xdr:sp macro="[1]!mostrarControlesExistentes" textlink="">
      <xdr:nvSpPr>
        <xdr:cNvPr id="367292" name="Text Box 7">
          <a:extLst>
            <a:ext uri="{FF2B5EF4-FFF2-40B4-BE49-F238E27FC236}">
              <a16:creationId xmlns:a16="http://schemas.microsoft.com/office/drawing/2014/main" id="{CF15C776-87BA-42E5-915F-5FBBA307C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67750" name="Text Box 7">
          <a:extLst>
            <a:ext uri="{FF2B5EF4-FFF2-40B4-BE49-F238E27FC236}">
              <a16:creationId xmlns:a16="http://schemas.microsoft.com/office/drawing/2014/main" id="{6A410F06-CABF-4B1F-8EA1-5C9A1E4CC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2" name="Text Box 7">
          <a:extLst>
            <a:ext uri="{FF2B5EF4-FFF2-40B4-BE49-F238E27FC236}">
              <a16:creationId xmlns:a16="http://schemas.microsoft.com/office/drawing/2014/main" id="{3BE6A881-0ECB-4E58-BB02-C9584F027DB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3" name="Text Box 7">
          <a:extLst>
            <a:ext uri="{FF2B5EF4-FFF2-40B4-BE49-F238E27FC236}">
              <a16:creationId xmlns:a16="http://schemas.microsoft.com/office/drawing/2014/main" id="{28934ADC-5D30-42C4-B1DE-79B6C2019B6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4" name="Text Box 7">
          <a:extLst>
            <a:ext uri="{FF2B5EF4-FFF2-40B4-BE49-F238E27FC236}">
              <a16:creationId xmlns:a16="http://schemas.microsoft.com/office/drawing/2014/main" id="{7BC845EB-5CBC-4B32-AFA0-9B8AA746C0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5" name="Text Box 7">
          <a:extLst>
            <a:ext uri="{FF2B5EF4-FFF2-40B4-BE49-F238E27FC236}">
              <a16:creationId xmlns:a16="http://schemas.microsoft.com/office/drawing/2014/main" id="{5641C970-F93B-46AE-A813-8E471334DF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6" name="Text Box 7">
          <a:extLst>
            <a:ext uri="{FF2B5EF4-FFF2-40B4-BE49-F238E27FC236}">
              <a16:creationId xmlns:a16="http://schemas.microsoft.com/office/drawing/2014/main" id="{72F0EDE3-C624-4610-A9AC-07F8AED943B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7" name="Text Box 7">
          <a:extLst>
            <a:ext uri="{FF2B5EF4-FFF2-40B4-BE49-F238E27FC236}">
              <a16:creationId xmlns:a16="http://schemas.microsoft.com/office/drawing/2014/main" id="{73164D87-EBA3-4BC5-AEE7-A9A40B9FDC2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8" name="Text Box 7">
          <a:extLst>
            <a:ext uri="{FF2B5EF4-FFF2-40B4-BE49-F238E27FC236}">
              <a16:creationId xmlns:a16="http://schemas.microsoft.com/office/drawing/2014/main" id="{883527D8-A86D-434C-910F-28DD8E56E2A1}"/>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9" name="Text Box 7">
          <a:extLst>
            <a:ext uri="{FF2B5EF4-FFF2-40B4-BE49-F238E27FC236}">
              <a16:creationId xmlns:a16="http://schemas.microsoft.com/office/drawing/2014/main" id="{04903FDF-75B4-440F-965A-E906D7A4F36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0" name="Text Box 7">
          <a:extLst>
            <a:ext uri="{FF2B5EF4-FFF2-40B4-BE49-F238E27FC236}">
              <a16:creationId xmlns:a16="http://schemas.microsoft.com/office/drawing/2014/main" id="{1B70F526-481B-4826-8137-7635975E224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1" name="Text Box 7">
          <a:extLst>
            <a:ext uri="{FF2B5EF4-FFF2-40B4-BE49-F238E27FC236}">
              <a16:creationId xmlns:a16="http://schemas.microsoft.com/office/drawing/2014/main" id="{EEA4947E-02CF-47E4-AEE5-70FAD58876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2" name="Text Box 7">
          <a:extLst>
            <a:ext uri="{FF2B5EF4-FFF2-40B4-BE49-F238E27FC236}">
              <a16:creationId xmlns:a16="http://schemas.microsoft.com/office/drawing/2014/main" id="{86496574-C567-47DB-959B-2BA4D898C5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3" name="Text Box 7">
          <a:extLst>
            <a:ext uri="{FF2B5EF4-FFF2-40B4-BE49-F238E27FC236}">
              <a16:creationId xmlns:a16="http://schemas.microsoft.com/office/drawing/2014/main" id="{1AC24BAB-F5B1-40FE-9334-6F8E71A0AB7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4" name="Text Box 7">
          <a:extLst>
            <a:ext uri="{FF2B5EF4-FFF2-40B4-BE49-F238E27FC236}">
              <a16:creationId xmlns:a16="http://schemas.microsoft.com/office/drawing/2014/main" id="{9427ABF5-80B6-42D6-AB69-59B6B83F39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5" name="Text Box 7">
          <a:extLst>
            <a:ext uri="{FF2B5EF4-FFF2-40B4-BE49-F238E27FC236}">
              <a16:creationId xmlns:a16="http://schemas.microsoft.com/office/drawing/2014/main" id="{C509CC37-A6A6-4703-B0C4-70C231BB1B1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6" name="Text Box 7">
          <a:extLst>
            <a:ext uri="{FF2B5EF4-FFF2-40B4-BE49-F238E27FC236}">
              <a16:creationId xmlns:a16="http://schemas.microsoft.com/office/drawing/2014/main" id="{C335F382-399E-4AFF-AFD5-C0A3A7092CC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7" name="Text Box 7">
          <a:extLst>
            <a:ext uri="{FF2B5EF4-FFF2-40B4-BE49-F238E27FC236}">
              <a16:creationId xmlns:a16="http://schemas.microsoft.com/office/drawing/2014/main" id="{6245E34F-0588-4175-9B52-4C70DC5BC5C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8" name="Text Box 7">
          <a:extLst>
            <a:ext uri="{FF2B5EF4-FFF2-40B4-BE49-F238E27FC236}">
              <a16:creationId xmlns:a16="http://schemas.microsoft.com/office/drawing/2014/main" id="{89B4D989-657C-4EB8-807C-16C3876C610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9" name="Text Box 7">
          <a:extLst>
            <a:ext uri="{FF2B5EF4-FFF2-40B4-BE49-F238E27FC236}">
              <a16:creationId xmlns:a16="http://schemas.microsoft.com/office/drawing/2014/main" id="{FD9FDC03-7BB9-4B79-89B6-FA9CE200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0" name="Text Box 7">
          <a:extLst>
            <a:ext uri="{FF2B5EF4-FFF2-40B4-BE49-F238E27FC236}">
              <a16:creationId xmlns:a16="http://schemas.microsoft.com/office/drawing/2014/main" id="{A2416416-A398-4524-914B-B27A3E25661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1" name="Text Box 7">
          <a:extLst>
            <a:ext uri="{FF2B5EF4-FFF2-40B4-BE49-F238E27FC236}">
              <a16:creationId xmlns:a16="http://schemas.microsoft.com/office/drawing/2014/main" id="{5F860A6A-EB88-4074-B3DE-1D16D04165F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2" name="Text Box 7">
          <a:extLst>
            <a:ext uri="{FF2B5EF4-FFF2-40B4-BE49-F238E27FC236}">
              <a16:creationId xmlns:a16="http://schemas.microsoft.com/office/drawing/2014/main" id="{4B86C238-9D62-4E0A-9539-A92C9C7D64C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3" name="Text Box 7">
          <a:extLst>
            <a:ext uri="{FF2B5EF4-FFF2-40B4-BE49-F238E27FC236}">
              <a16:creationId xmlns:a16="http://schemas.microsoft.com/office/drawing/2014/main" id="{1A643A46-D3D8-41C2-894B-4EF441DE34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4" name="Text Box 7">
          <a:extLst>
            <a:ext uri="{FF2B5EF4-FFF2-40B4-BE49-F238E27FC236}">
              <a16:creationId xmlns:a16="http://schemas.microsoft.com/office/drawing/2014/main" id="{F98B0427-F06D-47AD-B1DC-7E7DDD3651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5" name="Text Box 7">
          <a:extLst>
            <a:ext uri="{FF2B5EF4-FFF2-40B4-BE49-F238E27FC236}">
              <a16:creationId xmlns:a16="http://schemas.microsoft.com/office/drawing/2014/main" id="{6C0820B9-6ADF-48A4-962F-460CAAFFE41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6" name="Text Box 7">
          <a:extLst>
            <a:ext uri="{FF2B5EF4-FFF2-40B4-BE49-F238E27FC236}">
              <a16:creationId xmlns:a16="http://schemas.microsoft.com/office/drawing/2014/main" id="{957AFA40-8D79-42C3-B98D-E7923DB612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7" name="Text Box 7">
          <a:extLst>
            <a:ext uri="{FF2B5EF4-FFF2-40B4-BE49-F238E27FC236}">
              <a16:creationId xmlns:a16="http://schemas.microsoft.com/office/drawing/2014/main" id="{3F61E91E-C2A0-412A-8282-787867A6D7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8" name="Text Box 7">
          <a:extLst>
            <a:ext uri="{FF2B5EF4-FFF2-40B4-BE49-F238E27FC236}">
              <a16:creationId xmlns:a16="http://schemas.microsoft.com/office/drawing/2014/main" id="{B6B58F92-F290-466E-AE34-2F9D0655425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9" name="Text Box 7">
          <a:extLst>
            <a:ext uri="{FF2B5EF4-FFF2-40B4-BE49-F238E27FC236}">
              <a16:creationId xmlns:a16="http://schemas.microsoft.com/office/drawing/2014/main" id="{0613B1F4-0742-48E2-861E-8D31C3722E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0" name="Text Box 7">
          <a:extLst>
            <a:ext uri="{FF2B5EF4-FFF2-40B4-BE49-F238E27FC236}">
              <a16:creationId xmlns:a16="http://schemas.microsoft.com/office/drawing/2014/main" id="{BBAB6CE2-CBB6-484B-AFDB-230B055D579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1" name="Text Box 7">
          <a:extLst>
            <a:ext uri="{FF2B5EF4-FFF2-40B4-BE49-F238E27FC236}">
              <a16:creationId xmlns:a16="http://schemas.microsoft.com/office/drawing/2014/main" id="{4DA15BE6-CEF1-4033-9C47-D9DECC6B8A3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2" name="Text Box 7">
          <a:extLst>
            <a:ext uri="{FF2B5EF4-FFF2-40B4-BE49-F238E27FC236}">
              <a16:creationId xmlns:a16="http://schemas.microsoft.com/office/drawing/2014/main" id="{F36386D5-7A7A-4BE8-90A8-9C790B3E5F1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3" name="Text Box 7">
          <a:extLst>
            <a:ext uri="{FF2B5EF4-FFF2-40B4-BE49-F238E27FC236}">
              <a16:creationId xmlns:a16="http://schemas.microsoft.com/office/drawing/2014/main" id="{4DE3CFFF-EA13-413D-A932-52E626E8594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4" name="Text Box 7">
          <a:extLst>
            <a:ext uri="{FF2B5EF4-FFF2-40B4-BE49-F238E27FC236}">
              <a16:creationId xmlns:a16="http://schemas.microsoft.com/office/drawing/2014/main" id="{9E4A6A11-58F5-4F4C-83F0-20BD3570A94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5" name="Text Box 7">
          <a:extLst>
            <a:ext uri="{FF2B5EF4-FFF2-40B4-BE49-F238E27FC236}">
              <a16:creationId xmlns:a16="http://schemas.microsoft.com/office/drawing/2014/main" id="{3978F3D5-E725-488C-9696-98CF6464D0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6" name="Text Box 7">
          <a:extLst>
            <a:ext uri="{FF2B5EF4-FFF2-40B4-BE49-F238E27FC236}">
              <a16:creationId xmlns:a16="http://schemas.microsoft.com/office/drawing/2014/main" id="{C59F22C6-B632-4B16-A36B-7F1FA6D1C30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7" name="Text Box 7">
          <a:extLst>
            <a:ext uri="{FF2B5EF4-FFF2-40B4-BE49-F238E27FC236}">
              <a16:creationId xmlns:a16="http://schemas.microsoft.com/office/drawing/2014/main" id="{FB2C1932-0B48-43E0-B0D2-BEA3EAF6D62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8" name="Text Box 7">
          <a:extLst>
            <a:ext uri="{FF2B5EF4-FFF2-40B4-BE49-F238E27FC236}">
              <a16:creationId xmlns:a16="http://schemas.microsoft.com/office/drawing/2014/main" id="{4279DF6E-D4FD-400A-A629-695A0ED0A6D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9" name="Text Box 7">
          <a:extLst>
            <a:ext uri="{FF2B5EF4-FFF2-40B4-BE49-F238E27FC236}">
              <a16:creationId xmlns:a16="http://schemas.microsoft.com/office/drawing/2014/main" id="{3578DAF3-8977-404A-A4DA-C5968D5CA4E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0" name="Text Box 7">
          <a:extLst>
            <a:ext uri="{FF2B5EF4-FFF2-40B4-BE49-F238E27FC236}">
              <a16:creationId xmlns:a16="http://schemas.microsoft.com/office/drawing/2014/main" id="{CD6DACBC-65D1-4028-9438-621E75EFD08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1" name="Text Box 7">
          <a:extLst>
            <a:ext uri="{FF2B5EF4-FFF2-40B4-BE49-F238E27FC236}">
              <a16:creationId xmlns:a16="http://schemas.microsoft.com/office/drawing/2014/main" id="{0A1C431E-D135-49B4-97A9-371B242B60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2" name="Text Box 7">
          <a:extLst>
            <a:ext uri="{FF2B5EF4-FFF2-40B4-BE49-F238E27FC236}">
              <a16:creationId xmlns:a16="http://schemas.microsoft.com/office/drawing/2014/main" id="{DD8FA241-CD9D-456F-8EDF-A2EDBE8733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3" name="Text Box 7">
          <a:extLst>
            <a:ext uri="{FF2B5EF4-FFF2-40B4-BE49-F238E27FC236}">
              <a16:creationId xmlns:a16="http://schemas.microsoft.com/office/drawing/2014/main" id="{C8D50DDF-08D3-4F54-8E12-DE1ED9BB0F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4" name="Text Box 7">
          <a:extLst>
            <a:ext uri="{FF2B5EF4-FFF2-40B4-BE49-F238E27FC236}">
              <a16:creationId xmlns:a16="http://schemas.microsoft.com/office/drawing/2014/main" id="{333688B5-1C57-4DA2-B3E9-96D0FC066F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5" name="Text Box 7">
          <a:extLst>
            <a:ext uri="{FF2B5EF4-FFF2-40B4-BE49-F238E27FC236}">
              <a16:creationId xmlns:a16="http://schemas.microsoft.com/office/drawing/2014/main" id="{AFEED584-EFBE-4B8E-989F-3E03AF61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6" name="Text Box 7">
          <a:extLst>
            <a:ext uri="{FF2B5EF4-FFF2-40B4-BE49-F238E27FC236}">
              <a16:creationId xmlns:a16="http://schemas.microsoft.com/office/drawing/2014/main" id="{7F31BFBC-BBFA-42E2-803F-CCF1F556234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7" name="Text Box 7">
          <a:extLst>
            <a:ext uri="{FF2B5EF4-FFF2-40B4-BE49-F238E27FC236}">
              <a16:creationId xmlns:a16="http://schemas.microsoft.com/office/drawing/2014/main" id="{52AC7529-FA9F-4E27-A64A-628A7AF4C34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8" name="Text Box 7">
          <a:extLst>
            <a:ext uri="{FF2B5EF4-FFF2-40B4-BE49-F238E27FC236}">
              <a16:creationId xmlns:a16="http://schemas.microsoft.com/office/drawing/2014/main" id="{9CCFFF80-FD6C-4B09-9334-3E80461D46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9" name="Text Box 7">
          <a:extLst>
            <a:ext uri="{FF2B5EF4-FFF2-40B4-BE49-F238E27FC236}">
              <a16:creationId xmlns:a16="http://schemas.microsoft.com/office/drawing/2014/main" id="{09BC5B2A-F6E1-4598-9E3E-A31953C4D19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0" name="Text Box 7">
          <a:extLst>
            <a:ext uri="{FF2B5EF4-FFF2-40B4-BE49-F238E27FC236}">
              <a16:creationId xmlns:a16="http://schemas.microsoft.com/office/drawing/2014/main" id="{1DFB79A5-3286-4EBC-9ACD-8A50604C6A8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1" name="Text Box 7">
          <a:extLst>
            <a:ext uri="{FF2B5EF4-FFF2-40B4-BE49-F238E27FC236}">
              <a16:creationId xmlns:a16="http://schemas.microsoft.com/office/drawing/2014/main" id="{E8208186-2504-4F32-B5B6-D406D3BCB6F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2" name="Text Box 7">
          <a:extLst>
            <a:ext uri="{FF2B5EF4-FFF2-40B4-BE49-F238E27FC236}">
              <a16:creationId xmlns:a16="http://schemas.microsoft.com/office/drawing/2014/main" id="{7466533D-A996-4B21-A7CF-C5F74432E83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3" name="Text Box 7">
          <a:extLst>
            <a:ext uri="{FF2B5EF4-FFF2-40B4-BE49-F238E27FC236}">
              <a16:creationId xmlns:a16="http://schemas.microsoft.com/office/drawing/2014/main" id="{A930AD1F-8AD6-4E23-B445-B3F6736B84E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4" name="Text Box 7">
          <a:extLst>
            <a:ext uri="{FF2B5EF4-FFF2-40B4-BE49-F238E27FC236}">
              <a16:creationId xmlns:a16="http://schemas.microsoft.com/office/drawing/2014/main" id="{E36D7BCD-4E65-45A5-A96F-E14ADDC9EF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5" name="Text Box 7">
          <a:extLst>
            <a:ext uri="{FF2B5EF4-FFF2-40B4-BE49-F238E27FC236}">
              <a16:creationId xmlns:a16="http://schemas.microsoft.com/office/drawing/2014/main" id="{4A15A81C-7FD3-4054-92EB-704AF53E968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6" name="Text Box 7">
          <a:extLst>
            <a:ext uri="{FF2B5EF4-FFF2-40B4-BE49-F238E27FC236}">
              <a16:creationId xmlns:a16="http://schemas.microsoft.com/office/drawing/2014/main" id="{ACDB75EB-ED84-4CC3-AAD4-5557727E1D1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7" name="Text Box 7">
          <a:extLst>
            <a:ext uri="{FF2B5EF4-FFF2-40B4-BE49-F238E27FC236}">
              <a16:creationId xmlns:a16="http://schemas.microsoft.com/office/drawing/2014/main" id="{EE8F24F6-E0FC-4470-98E3-AE499766FD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8" name="Text Box 7">
          <a:extLst>
            <a:ext uri="{FF2B5EF4-FFF2-40B4-BE49-F238E27FC236}">
              <a16:creationId xmlns:a16="http://schemas.microsoft.com/office/drawing/2014/main" id="{28CBC520-9637-4330-9CB6-9188D5E6D0C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9" name="Text Box 7">
          <a:extLst>
            <a:ext uri="{FF2B5EF4-FFF2-40B4-BE49-F238E27FC236}">
              <a16:creationId xmlns:a16="http://schemas.microsoft.com/office/drawing/2014/main" id="{47E905A8-B80C-48E0-8FCF-FB19F9BDCD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0" name="Text Box 7">
          <a:extLst>
            <a:ext uri="{FF2B5EF4-FFF2-40B4-BE49-F238E27FC236}">
              <a16:creationId xmlns:a16="http://schemas.microsoft.com/office/drawing/2014/main" id="{86ED5BFF-693B-48FF-9DB9-B243F8EA4B9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1" name="Text Box 7">
          <a:extLst>
            <a:ext uri="{FF2B5EF4-FFF2-40B4-BE49-F238E27FC236}">
              <a16:creationId xmlns:a16="http://schemas.microsoft.com/office/drawing/2014/main" id="{6888061D-0246-48E8-A4B0-58DBBC3FBF7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2" name="Text Box 7">
          <a:extLst>
            <a:ext uri="{FF2B5EF4-FFF2-40B4-BE49-F238E27FC236}">
              <a16:creationId xmlns:a16="http://schemas.microsoft.com/office/drawing/2014/main" id="{6D3B1E81-E571-438A-828B-8A04FBAF51C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3" name="Text Box 7">
          <a:extLst>
            <a:ext uri="{FF2B5EF4-FFF2-40B4-BE49-F238E27FC236}">
              <a16:creationId xmlns:a16="http://schemas.microsoft.com/office/drawing/2014/main" id="{4FCAA6D2-94D8-4CDD-93BC-256CD030097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4" name="Text Box 7">
          <a:extLst>
            <a:ext uri="{FF2B5EF4-FFF2-40B4-BE49-F238E27FC236}">
              <a16:creationId xmlns:a16="http://schemas.microsoft.com/office/drawing/2014/main" id="{960BE641-F9E9-4FF9-99BE-FE09B5BDA23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5" name="Text Box 7">
          <a:extLst>
            <a:ext uri="{FF2B5EF4-FFF2-40B4-BE49-F238E27FC236}">
              <a16:creationId xmlns:a16="http://schemas.microsoft.com/office/drawing/2014/main" id="{199D8D1C-A153-4A2C-BA60-708EB53907E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6" name="Text Box 7">
          <a:extLst>
            <a:ext uri="{FF2B5EF4-FFF2-40B4-BE49-F238E27FC236}">
              <a16:creationId xmlns:a16="http://schemas.microsoft.com/office/drawing/2014/main" id="{2EA49956-38C9-41E7-B796-E1CC0A24A5F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7" name="Text Box 7">
          <a:extLst>
            <a:ext uri="{FF2B5EF4-FFF2-40B4-BE49-F238E27FC236}">
              <a16:creationId xmlns:a16="http://schemas.microsoft.com/office/drawing/2014/main" id="{660C4404-0B97-4F04-A7A8-C12E5B03B3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8" name="Text Box 7">
          <a:extLst>
            <a:ext uri="{FF2B5EF4-FFF2-40B4-BE49-F238E27FC236}">
              <a16:creationId xmlns:a16="http://schemas.microsoft.com/office/drawing/2014/main" id="{00BDDC53-CC21-48D7-8B0E-8B4A14C4FE5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9" name="Text Box 7">
          <a:extLst>
            <a:ext uri="{FF2B5EF4-FFF2-40B4-BE49-F238E27FC236}">
              <a16:creationId xmlns:a16="http://schemas.microsoft.com/office/drawing/2014/main" id="{9774AA88-07C5-4C0D-8C83-3DDFAAE0FD0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0" name="Text Box 7">
          <a:extLst>
            <a:ext uri="{FF2B5EF4-FFF2-40B4-BE49-F238E27FC236}">
              <a16:creationId xmlns:a16="http://schemas.microsoft.com/office/drawing/2014/main" id="{A064CB6E-E868-4689-8737-8A159450EC8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1" name="Text Box 7">
          <a:extLst>
            <a:ext uri="{FF2B5EF4-FFF2-40B4-BE49-F238E27FC236}">
              <a16:creationId xmlns:a16="http://schemas.microsoft.com/office/drawing/2014/main" id="{AA2F1233-BC31-4CAC-A359-4BAC7599C31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2" name="Text Box 7">
          <a:extLst>
            <a:ext uri="{FF2B5EF4-FFF2-40B4-BE49-F238E27FC236}">
              <a16:creationId xmlns:a16="http://schemas.microsoft.com/office/drawing/2014/main" id="{A4582EA7-4778-4880-A5C5-49FDB5AA09F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3" name="Text Box 7">
          <a:extLst>
            <a:ext uri="{FF2B5EF4-FFF2-40B4-BE49-F238E27FC236}">
              <a16:creationId xmlns:a16="http://schemas.microsoft.com/office/drawing/2014/main" id="{8FFF37FC-5957-4650-8E09-48037ABB77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4" name="Text Box 7">
          <a:extLst>
            <a:ext uri="{FF2B5EF4-FFF2-40B4-BE49-F238E27FC236}">
              <a16:creationId xmlns:a16="http://schemas.microsoft.com/office/drawing/2014/main" id="{76A79B53-95E4-47D2-8D8E-B104184512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5" name="Text Box 7">
          <a:extLst>
            <a:ext uri="{FF2B5EF4-FFF2-40B4-BE49-F238E27FC236}">
              <a16:creationId xmlns:a16="http://schemas.microsoft.com/office/drawing/2014/main" id="{A6A1AE61-1FA2-49FF-8351-81383179650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6" name="Text Box 7">
          <a:extLst>
            <a:ext uri="{FF2B5EF4-FFF2-40B4-BE49-F238E27FC236}">
              <a16:creationId xmlns:a16="http://schemas.microsoft.com/office/drawing/2014/main" id="{D1C6FC3D-354D-4C8D-A5FF-663E0A8437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7" name="Text Box 7">
          <a:extLst>
            <a:ext uri="{FF2B5EF4-FFF2-40B4-BE49-F238E27FC236}">
              <a16:creationId xmlns:a16="http://schemas.microsoft.com/office/drawing/2014/main" id="{FA2C6666-9F47-41B1-8A35-8B097FB999A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8" name="Text Box 7">
          <a:extLst>
            <a:ext uri="{FF2B5EF4-FFF2-40B4-BE49-F238E27FC236}">
              <a16:creationId xmlns:a16="http://schemas.microsoft.com/office/drawing/2014/main" id="{C26E9219-F3B3-4182-963B-729611B79B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9" name="Text Box 7">
          <a:extLst>
            <a:ext uri="{FF2B5EF4-FFF2-40B4-BE49-F238E27FC236}">
              <a16:creationId xmlns:a16="http://schemas.microsoft.com/office/drawing/2014/main" id="{F7445E48-AF52-49DB-8A72-3B1A1695CF8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0" name="Text Box 7">
          <a:extLst>
            <a:ext uri="{FF2B5EF4-FFF2-40B4-BE49-F238E27FC236}">
              <a16:creationId xmlns:a16="http://schemas.microsoft.com/office/drawing/2014/main" id="{9BCC43A2-289E-4159-9E09-8241C527510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1" name="Text Box 7">
          <a:extLst>
            <a:ext uri="{FF2B5EF4-FFF2-40B4-BE49-F238E27FC236}">
              <a16:creationId xmlns:a16="http://schemas.microsoft.com/office/drawing/2014/main" id="{A2E17DF2-B68A-424A-A8FC-F4D2AFF4D31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2" name="Text Box 7">
          <a:extLst>
            <a:ext uri="{FF2B5EF4-FFF2-40B4-BE49-F238E27FC236}">
              <a16:creationId xmlns:a16="http://schemas.microsoft.com/office/drawing/2014/main" id="{012E5540-6E97-460C-88B4-E4600677C4F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3" name="Text Box 7">
          <a:extLst>
            <a:ext uri="{FF2B5EF4-FFF2-40B4-BE49-F238E27FC236}">
              <a16:creationId xmlns:a16="http://schemas.microsoft.com/office/drawing/2014/main" id="{DE3B74CC-0C2E-428C-B0C7-4C1B9B4F9AB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4" name="Text Box 7">
          <a:extLst>
            <a:ext uri="{FF2B5EF4-FFF2-40B4-BE49-F238E27FC236}">
              <a16:creationId xmlns:a16="http://schemas.microsoft.com/office/drawing/2014/main" id="{C49616B2-6943-409D-A8A6-86E742E3B3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5" name="Text Box 7">
          <a:extLst>
            <a:ext uri="{FF2B5EF4-FFF2-40B4-BE49-F238E27FC236}">
              <a16:creationId xmlns:a16="http://schemas.microsoft.com/office/drawing/2014/main" id="{0F6FFB97-93BB-4D1A-AAAD-7B0DF725253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6" name="Text Box 7">
          <a:extLst>
            <a:ext uri="{FF2B5EF4-FFF2-40B4-BE49-F238E27FC236}">
              <a16:creationId xmlns:a16="http://schemas.microsoft.com/office/drawing/2014/main" id="{F7E57CE9-C5F3-44B4-AB83-9EA5AF62A2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7" name="Text Box 7">
          <a:extLst>
            <a:ext uri="{FF2B5EF4-FFF2-40B4-BE49-F238E27FC236}">
              <a16:creationId xmlns:a16="http://schemas.microsoft.com/office/drawing/2014/main" id="{F277EBED-C7AC-4A31-8E1E-77BDF6E1D9E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8" name="Text Box 7">
          <a:extLst>
            <a:ext uri="{FF2B5EF4-FFF2-40B4-BE49-F238E27FC236}">
              <a16:creationId xmlns:a16="http://schemas.microsoft.com/office/drawing/2014/main" id="{084564F9-2818-4918-812B-F3307D4F64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9" name="Text Box 7">
          <a:extLst>
            <a:ext uri="{FF2B5EF4-FFF2-40B4-BE49-F238E27FC236}">
              <a16:creationId xmlns:a16="http://schemas.microsoft.com/office/drawing/2014/main" id="{E2B13CC8-6102-407E-80AF-ABD464435E9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0" name="Text Box 7">
          <a:extLst>
            <a:ext uri="{FF2B5EF4-FFF2-40B4-BE49-F238E27FC236}">
              <a16:creationId xmlns:a16="http://schemas.microsoft.com/office/drawing/2014/main" id="{D43A4D0E-B7C7-4EE2-9663-5FAB3E46C3E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1" name="Text Box 7">
          <a:extLst>
            <a:ext uri="{FF2B5EF4-FFF2-40B4-BE49-F238E27FC236}">
              <a16:creationId xmlns:a16="http://schemas.microsoft.com/office/drawing/2014/main" id="{30C68399-7696-4C06-9D01-2BC5C326F3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2" name="Text Box 7">
          <a:extLst>
            <a:ext uri="{FF2B5EF4-FFF2-40B4-BE49-F238E27FC236}">
              <a16:creationId xmlns:a16="http://schemas.microsoft.com/office/drawing/2014/main" id="{1B3E099C-6D72-4E1A-B2C0-2516EC833C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3" name="Text Box 7">
          <a:extLst>
            <a:ext uri="{FF2B5EF4-FFF2-40B4-BE49-F238E27FC236}">
              <a16:creationId xmlns:a16="http://schemas.microsoft.com/office/drawing/2014/main" id="{D3C602D7-BFB2-4CD0-8448-65009C593E9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4" name="Text Box 7">
          <a:extLst>
            <a:ext uri="{FF2B5EF4-FFF2-40B4-BE49-F238E27FC236}">
              <a16:creationId xmlns:a16="http://schemas.microsoft.com/office/drawing/2014/main" id="{5E4A12AA-0EE6-4FAD-84DB-F1149C73CC5A}"/>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5" name="Text Box 7">
          <a:extLst>
            <a:ext uri="{FF2B5EF4-FFF2-40B4-BE49-F238E27FC236}">
              <a16:creationId xmlns:a16="http://schemas.microsoft.com/office/drawing/2014/main" id="{3F6ECE21-14D1-4C09-AC26-E267881A8718}"/>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6" name="Text Box 7">
          <a:extLst>
            <a:ext uri="{FF2B5EF4-FFF2-40B4-BE49-F238E27FC236}">
              <a16:creationId xmlns:a16="http://schemas.microsoft.com/office/drawing/2014/main" id="{3C76B881-1BB2-442C-A4BB-387B0B00B95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7" name="Text Box 7">
          <a:extLst>
            <a:ext uri="{FF2B5EF4-FFF2-40B4-BE49-F238E27FC236}">
              <a16:creationId xmlns:a16="http://schemas.microsoft.com/office/drawing/2014/main" id="{3BA24549-9B53-46B6-A18B-FE9EA3867AE4}"/>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8" name="Text Box 7">
          <a:extLst>
            <a:ext uri="{FF2B5EF4-FFF2-40B4-BE49-F238E27FC236}">
              <a16:creationId xmlns:a16="http://schemas.microsoft.com/office/drawing/2014/main" id="{2ECC2941-EA8D-4524-B03F-2F028C4F38D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9" name="Text Box 7">
          <a:extLst>
            <a:ext uri="{FF2B5EF4-FFF2-40B4-BE49-F238E27FC236}">
              <a16:creationId xmlns:a16="http://schemas.microsoft.com/office/drawing/2014/main" id="{842D1361-1E7E-4CE0-987A-F1E8DF64B9D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0" name="Text Box 7">
          <a:extLst>
            <a:ext uri="{FF2B5EF4-FFF2-40B4-BE49-F238E27FC236}">
              <a16:creationId xmlns:a16="http://schemas.microsoft.com/office/drawing/2014/main" id="{B21B48C8-5DB1-459C-A88F-A42FA786F59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1" name="Text Box 7">
          <a:extLst>
            <a:ext uri="{FF2B5EF4-FFF2-40B4-BE49-F238E27FC236}">
              <a16:creationId xmlns:a16="http://schemas.microsoft.com/office/drawing/2014/main" id="{2A07FCAC-9FA1-4E43-9B00-50CD0E3D37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2" name="Text Box 7">
          <a:extLst>
            <a:ext uri="{FF2B5EF4-FFF2-40B4-BE49-F238E27FC236}">
              <a16:creationId xmlns:a16="http://schemas.microsoft.com/office/drawing/2014/main" id="{922EC962-78F6-47AB-BEFD-992890E9040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3" name="Text Box 7">
          <a:extLst>
            <a:ext uri="{FF2B5EF4-FFF2-40B4-BE49-F238E27FC236}">
              <a16:creationId xmlns:a16="http://schemas.microsoft.com/office/drawing/2014/main" id="{68B2B49F-B68D-4E01-874A-673AE344959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4" name="Text Box 7">
          <a:extLst>
            <a:ext uri="{FF2B5EF4-FFF2-40B4-BE49-F238E27FC236}">
              <a16:creationId xmlns:a16="http://schemas.microsoft.com/office/drawing/2014/main" id="{E652B9C0-954E-420E-BDAB-3210D3ED343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5" name="Text Box 7">
          <a:extLst>
            <a:ext uri="{FF2B5EF4-FFF2-40B4-BE49-F238E27FC236}">
              <a16:creationId xmlns:a16="http://schemas.microsoft.com/office/drawing/2014/main" id="{50B6F2C0-25A0-4A1E-AFF3-B7B561C3B2F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6" name="Text Box 7">
          <a:extLst>
            <a:ext uri="{FF2B5EF4-FFF2-40B4-BE49-F238E27FC236}">
              <a16:creationId xmlns:a16="http://schemas.microsoft.com/office/drawing/2014/main" id="{8B22D1B5-8857-4E9E-8394-1AD658653E3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7" name="Text Box 7">
          <a:extLst>
            <a:ext uri="{FF2B5EF4-FFF2-40B4-BE49-F238E27FC236}">
              <a16:creationId xmlns:a16="http://schemas.microsoft.com/office/drawing/2014/main" id="{B7134841-BF01-41EC-A32F-3ABC60DC36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8" name="Text Box 7">
          <a:extLst>
            <a:ext uri="{FF2B5EF4-FFF2-40B4-BE49-F238E27FC236}">
              <a16:creationId xmlns:a16="http://schemas.microsoft.com/office/drawing/2014/main" id="{608B0033-AB3F-48F0-B343-3C65F2E5A41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9" name="Text Box 7">
          <a:extLst>
            <a:ext uri="{FF2B5EF4-FFF2-40B4-BE49-F238E27FC236}">
              <a16:creationId xmlns:a16="http://schemas.microsoft.com/office/drawing/2014/main" id="{102A2F96-F05C-467B-B42C-97CB1532CE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0" name="Text Box 7">
          <a:extLst>
            <a:ext uri="{FF2B5EF4-FFF2-40B4-BE49-F238E27FC236}">
              <a16:creationId xmlns:a16="http://schemas.microsoft.com/office/drawing/2014/main" id="{1CEAA361-C150-4580-9381-4ABA0244DD6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1" name="Text Box 7">
          <a:extLst>
            <a:ext uri="{FF2B5EF4-FFF2-40B4-BE49-F238E27FC236}">
              <a16:creationId xmlns:a16="http://schemas.microsoft.com/office/drawing/2014/main" id="{8FA7FC42-0BED-4A7E-9C9F-9E8D53AE8F0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2" name="Text Box 7">
          <a:extLst>
            <a:ext uri="{FF2B5EF4-FFF2-40B4-BE49-F238E27FC236}">
              <a16:creationId xmlns:a16="http://schemas.microsoft.com/office/drawing/2014/main" id="{EA63654C-C51A-4ECC-B5D4-035EE9DA5E4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3" name="Text Box 7">
          <a:extLst>
            <a:ext uri="{FF2B5EF4-FFF2-40B4-BE49-F238E27FC236}">
              <a16:creationId xmlns:a16="http://schemas.microsoft.com/office/drawing/2014/main" id="{74DF99A6-4667-4390-83B5-F9C747F6B6A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4" name="Text Box 7">
          <a:extLst>
            <a:ext uri="{FF2B5EF4-FFF2-40B4-BE49-F238E27FC236}">
              <a16:creationId xmlns:a16="http://schemas.microsoft.com/office/drawing/2014/main" id="{54EA7A83-B6E8-4EBB-B0A0-906B7F77E54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5" name="Text Box 7">
          <a:extLst>
            <a:ext uri="{FF2B5EF4-FFF2-40B4-BE49-F238E27FC236}">
              <a16:creationId xmlns:a16="http://schemas.microsoft.com/office/drawing/2014/main" id="{26A606AE-0A9E-432C-8A7F-D5E57C2AFC0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6" name="Text Box 7">
          <a:extLst>
            <a:ext uri="{FF2B5EF4-FFF2-40B4-BE49-F238E27FC236}">
              <a16:creationId xmlns:a16="http://schemas.microsoft.com/office/drawing/2014/main" id="{D29C6929-3E23-4C9C-8FBC-94435B3D7D3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7" name="Text Box 7">
          <a:extLst>
            <a:ext uri="{FF2B5EF4-FFF2-40B4-BE49-F238E27FC236}">
              <a16:creationId xmlns:a16="http://schemas.microsoft.com/office/drawing/2014/main" id="{B018B6C0-CA37-4251-A171-AE1B72FB4F7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8" name="Text Box 7">
          <a:extLst>
            <a:ext uri="{FF2B5EF4-FFF2-40B4-BE49-F238E27FC236}">
              <a16:creationId xmlns:a16="http://schemas.microsoft.com/office/drawing/2014/main" id="{E1259AE4-6D6F-4203-B320-334B9C077E5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9" name="Text Box 7">
          <a:extLst>
            <a:ext uri="{FF2B5EF4-FFF2-40B4-BE49-F238E27FC236}">
              <a16:creationId xmlns:a16="http://schemas.microsoft.com/office/drawing/2014/main" id="{5F215C0E-8453-44DE-ADAA-6C1C86C21A8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0" name="Text Box 7">
          <a:extLst>
            <a:ext uri="{FF2B5EF4-FFF2-40B4-BE49-F238E27FC236}">
              <a16:creationId xmlns:a16="http://schemas.microsoft.com/office/drawing/2014/main" id="{93AF7BFB-FA13-45DB-A64C-7F4AAC566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1" name="Text Box 7">
          <a:extLst>
            <a:ext uri="{FF2B5EF4-FFF2-40B4-BE49-F238E27FC236}">
              <a16:creationId xmlns:a16="http://schemas.microsoft.com/office/drawing/2014/main" id="{21CEEF00-14D5-4382-BCE6-C0E1D3E3082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2" name="Text Box 7">
          <a:extLst>
            <a:ext uri="{FF2B5EF4-FFF2-40B4-BE49-F238E27FC236}">
              <a16:creationId xmlns:a16="http://schemas.microsoft.com/office/drawing/2014/main" id="{97BCFD93-1816-4156-8F2F-34A9916F0AF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3" name="Text Box 7">
          <a:extLst>
            <a:ext uri="{FF2B5EF4-FFF2-40B4-BE49-F238E27FC236}">
              <a16:creationId xmlns:a16="http://schemas.microsoft.com/office/drawing/2014/main" id="{A6547433-34DB-4A9D-85D2-EA6A1856A8F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4" name="Text Box 7">
          <a:extLst>
            <a:ext uri="{FF2B5EF4-FFF2-40B4-BE49-F238E27FC236}">
              <a16:creationId xmlns:a16="http://schemas.microsoft.com/office/drawing/2014/main" id="{99EC80B2-E354-4CFD-BB7A-31EF7E86B8F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5" name="Text Box 7">
          <a:extLst>
            <a:ext uri="{FF2B5EF4-FFF2-40B4-BE49-F238E27FC236}">
              <a16:creationId xmlns:a16="http://schemas.microsoft.com/office/drawing/2014/main" id="{18A35D9D-D3AC-45E2-BA4A-524EBF6CBF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6" name="Text Box 7">
          <a:extLst>
            <a:ext uri="{FF2B5EF4-FFF2-40B4-BE49-F238E27FC236}">
              <a16:creationId xmlns:a16="http://schemas.microsoft.com/office/drawing/2014/main" id="{C043E796-442D-4A39-8BFF-08AF599E904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7" name="Text Box 7">
          <a:extLst>
            <a:ext uri="{FF2B5EF4-FFF2-40B4-BE49-F238E27FC236}">
              <a16:creationId xmlns:a16="http://schemas.microsoft.com/office/drawing/2014/main" id="{857EA6A1-D7EF-4CBC-9A98-B986DF99215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8" name="Text Box 7">
          <a:extLst>
            <a:ext uri="{FF2B5EF4-FFF2-40B4-BE49-F238E27FC236}">
              <a16:creationId xmlns:a16="http://schemas.microsoft.com/office/drawing/2014/main" id="{D87D9CFF-0EB8-4F87-82F3-5826D056F8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9" name="Text Box 7">
          <a:extLst>
            <a:ext uri="{FF2B5EF4-FFF2-40B4-BE49-F238E27FC236}">
              <a16:creationId xmlns:a16="http://schemas.microsoft.com/office/drawing/2014/main" id="{A628F188-6E4D-4703-AE66-D3D18348EEF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0" name="Text Box 7">
          <a:extLst>
            <a:ext uri="{FF2B5EF4-FFF2-40B4-BE49-F238E27FC236}">
              <a16:creationId xmlns:a16="http://schemas.microsoft.com/office/drawing/2014/main" id="{BC9C378B-F570-48B3-870A-66817A06BC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1" name="Text Box 7">
          <a:extLst>
            <a:ext uri="{FF2B5EF4-FFF2-40B4-BE49-F238E27FC236}">
              <a16:creationId xmlns:a16="http://schemas.microsoft.com/office/drawing/2014/main" id="{9478CE5D-A3A8-4BD1-B46F-0CDDF16304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2" name="Text Box 7">
          <a:extLst>
            <a:ext uri="{FF2B5EF4-FFF2-40B4-BE49-F238E27FC236}">
              <a16:creationId xmlns:a16="http://schemas.microsoft.com/office/drawing/2014/main" id="{29567B65-7D13-4A50-AE34-8B2606671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3" name="Text Box 7">
          <a:extLst>
            <a:ext uri="{FF2B5EF4-FFF2-40B4-BE49-F238E27FC236}">
              <a16:creationId xmlns:a16="http://schemas.microsoft.com/office/drawing/2014/main" id="{41235A29-DE3E-4AC5-B314-F5549BADC6F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4" name="Text Box 7">
          <a:extLst>
            <a:ext uri="{FF2B5EF4-FFF2-40B4-BE49-F238E27FC236}">
              <a16:creationId xmlns:a16="http://schemas.microsoft.com/office/drawing/2014/main" id="{FA151C98-55E6-4660-9868-A60DC88F36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5" name="Text Box 7">
          <a:extLst>
            <a:ext uri="{FF2B5EF4-FFF2-40B4-BE49-F238E27FC236}">
              <a16:creationId xmlns:a16="http://schemas.microsoft.com/office/drawing/2014/main" id="{866DFED4-8CD8-416E-BD30-989994C391D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6" name="Text Box 7">
          <a:extLst>
            <a:ext uri="{FF2B5EF4-FFF2-40B4-BE49-F238E27FC236}">
              <a16:creationId xmlns:a16="http://schemas.microsoft.com/office/drawing/2014/main" id="{018F70FE-C2A1-42FA-B5A9-155DB802275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7" name="Text Box 7">
          <a:extLst>
            <a:ext uri="{FF2B5EF4-FFF2-40B4-BE49-F238E27FC236}">
              <a16:creationId xmlns:a16="http://schemas.microsoft.com/office/drawing/2014/main" id="{2D24FDB1-36C1-435B-BC3A-78494CA3D5B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8" name="Text Box 7">
          <a:extLst>
            <a:ext uri="{FF2B5EF4-FFF2-40B4-BE49-F238E27FC236}">
              <a16:creationId xmlns:a16="http://schemas.microsoft.com/office/drawing/2014/main" id="{B8A18614-ACD4-422B-8137-8DB8F3EDED3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9" name="Text Box 7">
          <a:extLst>
            <a:ext uri="{FF2B5EF4-FFF2-40B4-BE49-F238E27FC236}">
              <a16:creationId xmlns:a16="http://schemas.microsoft.com/office/drawing/2014/main" id="{5680769A-646F-43D7-8AA6-5DDA4705E0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0" name="Text Box 7">
          <a:extLst>
            <a:ext uri="{FF2B5EF4-FFF2-40B4-BE49-F238E27FC236}">
              <a16:creationId xmlns:a16="http://schemas.microsoft.com/office/drawing/2014/main" id="{4DFDF77B-D7F8-47EF-BF8E-EB712D16B17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1" name="Text Box 7">
          <a:extLst>
            <a:ext uri="{FF2B5EF4-FFF2-40B4-BE49-F238E27FC236}">
              <a16:creationId xmlns:a16="http://schemas.microsoft.com/office/drawing/2014/main" id="{BD587F5A-5708-40E1-BE60-87DAD1A70A8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2" name="Text Box 7">
          <a:extLst>
            <a:ext uri="{FF2B5EF4-FFF2-40B4-BE49-F238E27FC236}">
              <a16:creationId xmlns:a16="http://schemas.microsoft.com/office/drawing/2014/main" id="{4C6E0E9D-F70D-4E0B-A24F-A9E2641235B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3" name="Text Box 7">
          <a:extLst>
            <a:ext uri="{FF2B5EF4-FFF2-40B4-BE49-F238E27FC236}">
              <a16:creationId xmlns:a16="http://schemas.microsoft.com/office/drawing/2014/main" id="{88702BCA-5540-4EE7-ADF6-763F182F692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4" name="Text Box 7">
          <a:extLst>
            <a:ext uri="{FF2B5EF4-FFF2-40B4-BE49-F238E27FC236}">
              <a16:creationId xmlns:a16="http://schemas.microsoft.com/office/drawing/2014/main" id="{7BC7BC2F-5372-4C19-83F4-BA18520EBD3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5" name="Text Box 7">
          <a:extLst>
            <a:ext uri="{FF2B5EF4-FFF2-40B4-BE49-F238E27FC236}">
              <a16:creationId xmlns:a16="http://schemas.microsoft.com/office/drawing/2014/main" id="{FDF72000-0F83-4442-97FE-D07FDA5B9C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6" name="Text Box 7">
          <a:extLst>
            <a:ext uri="{FF2B5EF4-FFF2-40B4-BE49-F238E27FC236}">
              <a16:creationId xmlns:a16="http://schemas.microsoft.com/office/drawing/2014/main" id="{4CE94ECF-6D8D-465F-A05F-4CFAC668AE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7" name="Text Box 7">
          <a:extLst>
            <a:ext uri="{FF2B5EF4-FFF2-40B4-BE49-F238E27FC236}">
              <a16:creationId xmlns:a16="http://schemas.microsoft.com/office/drawing/2014/main" id="{6070237B-F324-4142-BC52-9C3EB8BCD1C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8" name="Text Box 7">
          <a:extLst>
            <a:ext uri="{FF2B5EF4-FFF2-40B4-BE49-F238E27FC236}">
              <a16:creationId xmlns:a16="http://schemas.microsoft.com/office/drawing/2014/main" id="{DBAFF89F-F8C1-4404-A344-45E2563BA57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9" name="Text Box 7">
          <a:extLst>
            <a:ext uri="{FF2B5EF4-FFF2-40B4-BE49-F238E27FC236}">
              <a16:creationId xmlns:a16="http://schemas.microsoft.com/office/drawing/2014/main" id="{A8CE59E3-2274-44D7-9632-0989B976B809}"/>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0" name="Text Box 7">
          <a:extLst>
            <a:ext uri="{FF2B5EF4-FFF2-40B4-BE49-F238E27FC236}">
              <a16:creationId xmlns:a16="http://schemas.microsoft.com/office/drawing/2014/main" id="{6E5A2A4B-11F4-4BFE-A0EB-1823498BA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1" name="Text Box 7">
          <a:extLst>
            <a:ext uri="{FF2B5EF4-FFF2-40B4-BE49-F238E27FC236}">
              <a16:creationId xmlns:a16="http://schemas.microsoft.com/office/drawing/2014/main" id="{5936D6A1-91E6-4112-AB3E-55D80AF0344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2" name="Text Box 7">
          <a:extLst>
            <a:ext uri="{FF2B5EF4-FFF2-40B4-BE49-F238E27FC236}">
              <a16:creationId xmlns:a16="http://schemas.microsoft.com/office/drawing/2014/main" id="{9BF7EF1E-A850-4ABA-AFDA-A10BA9D36F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3" name="Text Box 7">
          <a:extLst>
            <a:ext uri="{FF2B5EF4-FFF2-40B4-BE49-F238E27FC236}">
              <a16:creationId xmlns:a16="http://schemas.microsoft.com/office/drawing/2014/main" id="{A54CCF73-8376-48F4-AE58-5A97E2278E0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4" name="Text Box 7">
          <a:extLst>
            <a:ext uri="{FF2B5EF4-FFF2-40B4-BE49-F238E27FC236}">
              <a16:creationId xmlns:a16="http://schemas.microsoft.com/office/drawing/2014/main" id="{C60FC8AE-85A2-4F8C-AF9C-299D3B866AD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5" name="Text Box 7">
          <a:extLst>
            <a:ext uri="{FF2B5EF4-FFF2-40B4-BE49-F238E27FC236}">
              <a16:creationId xmlns:a16="http://schemas.microsoft.com/office/drawing/2014/main" id="{2AC484CF-D30D-4BB3-96F0-14E01606360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6" name="Text Box 7">
          <a:extLst>
            <a:ext uri="{FF2B5EF4-FFF2-40B4-BE49-F238E27FC236}">
              <a16:creationId xmlns:a16="http://schemas.microsoft.com/office/drawing/2014/main" id="{84B667B4-F33B-4AD0-921D-23CCF02679B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7" name="Text Box 7">
          <a:extLst>
            <a:ext uri="{FF2B5EF4-FFF2-40B4-BE49-F238E27FC236}">
              <a16:creationId xmlns:a16="http://schemas.microsoft.com/office/drawing/2014/main" id="{FE3C5265-CAD1-4051-923D-AC308686E5D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8" name="Text Box 7">
          <a:extLst>
            <a:ext uri="{FF2B5EF4-FFF2-40B4-BE49-F238E27FC236}">
              <a16:creationId xmlns:a16="http://schemas.microsoft.com/office/drawing/2014/main" id="{0B120244-C1D9-4EA9-8FAE-B614663F775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9" name="Text Box 7">
          <a:extLst>
            <a:ext uri="{FF2B5EF4-FFF2-40B4-BE49-F238E27FC236}">
              <a16:creationId xmlns:a16="http://schemas.microsoft.com/office/drawing/2014/main" id="{6191297B-A436-43A8-9A34-2836AC15F9C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0" name="Text Box 7">
          <a:extLst>
            <a:ext uri="{FF2B5EF4-FFF2-40B4-BE49-F238E27FC236}">
              <a16:creationId xmlns:a16="http://schemas.microsoft.com/office/drawing/2014/main" id="{06C6217F-A50D-4E16-BF72-0B7990FC945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1" name="Text Box 7">
          <a:extLst>
            <a:ext uri="{FF2B5EF4-FFF2-40B4-BE49-F238E27FC236}">
              <a16:creationId xmlns:a16="http://schemas.microsoft.com/office/drawing/2014/main" id="{F0CC3511-F7F6-4751-A2D0-580FC760DEF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2" name="Text Box 7">
          <a:extLst>
            <a:ext uri="{FF2B5EF4-FFF2-40B4-BE49-F238E27FC236}">
              <a16:creationId xmlns:a16="http://schemas.microsoft.com/office/drawing/2014/main" id="{2B21EEFB-0D47-4762-8EEC-3EB68FB000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3" name="Text Box 7">
          <a:extLst>
            <a:ext uri="{FF2B5EF4-FFF2-40B4-BE49-F238E27FC236}">
              <a16:creationId xmlns:a16="http://schemas.microsoft.com/office/drawing/2014/main" id="{E765952B-0FCA-43AB-A66A-428446AE561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4" name="Text Box 7">
          <a:extLst>
            <a:ext uri="{FF2B5EF4-FFF2-40B4-BE49-F238E27FC236}">
              <a16:creationId xmlns:a16="http://schemas.microsoft.com/office/drawing/2014/main" id="{9095FCF8-ECE3-4BE8-A6B9-606B328193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5" name="Text Box 7">
          <a:extLst>
            <a:ext uri="{FF2B5EF4-FFF2-40B4-BE49-F238E27FC236}">
              <a16:creationId xmlns:a16="http://schemas.microsoft.com/office/drawing/2014/main" id="{BEA04D81-F276-48D6-8B8F-22D2689DD05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6" name="Text Box 7">
          <a:extLst>
            <a:ext uri="{FF2B5EF4-FFF2-40B4-BE49-F238E27FC236}">
              <a16:creationId xmlns:a16="http://schemas.microsoft.com/office/drawing/2014/main" id="{0AC32A0D-F1F5-47E9-96DC-5EE5D3B5780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7" name="Text Box 7">
          <a:extLst>
            <a:ext uri="{FF2B5EF4-FFF2-40B4-BE49-F238E27FC236}">
              <a16:creationId xmlns:a16="http://schemas.microsoft.com/office/drawing/2014/main" id="{E72F5008-0833-4302-9BA5-61A5E6177B0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8" name="Text Box 7">
          <a:extLst>
            <a:ext uri="{FF2B5EF4-FFF2-40B4-BE49-F238E27FC236}">
              <a16:creationId xmlns:a16="http://schemas.microsoft.com/office/drawing/2014/main" id="{03957B3D-40C5-4372-939B-69E30984CB3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9" name="Text Box 7">
          <a:extLst>
            <a:ext uri="{FF2B5EF4-FFF2-40B4-BE49-F238E27FC236}">
              <a16:creationId xmlns:a16="http://schemas.microsoft.com/office/drawing/2014/main" id="{513DDF21-7E11-490F-AD01-2A55CAEDD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0" name="Text Box 7">
          <a:extLst>
            <a:ext uri="{FF2B5EF4-FFF2-40B4-BE49-F238E27FC236}">
              <a16:creationId xmlns:a16="http://schemas.microsoft.com/office/drawing/2014/main" id="{DE26059A-5370-40D5-82DC-0C02AAECE6B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1" name="Text Box 7">
          <a:extLst>
            <a:ext uri="{FF2B5EF4-FFF2-40B4-BE49-F238E27FC236}">
              <a16:creationId xmlns:a16="http://schemas.microsoft.com/office/drawing/2014/main" id="{5929197D-7692-4FA3-AE8F-FA7D00C4741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2" name="Text Box 7">
          <a:extLst>
            <a:ext uri="{FF2B5EF4-FFF2-40B4-BE49-F238E27FC236}">
              <a16:creationId xmlns:a16="http://schemas.microsoft.com/office/drawing/2014/main" id="{3CDFEB96-FDB1-4881-ACFB-BAE271EEDAC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3" name="Text Box 7">
          <a:extLst>
            <a:ext uri="{FF2B5EF4-FFF2-40B4-BE49-F238E27FC236}">
              <a16:creationId xmlns:a16="http://schemas.microsoft.com/office/drawing/2014/main" id="{84C9E80B-FF83-4866-BF1A-60BDDE8E6EB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4" name="Text Box 7">
          <a:extLst>
            <a:ext uri="{FF2B5EF4-FFF2-40B4-BE49-F238E27FC236}">
              <a16:creationId xmlns:a16="http://schemas.microsoft.com/office/drawing/2014/main" id="{420789EB-6EB6-4D6F-B848-58D38CEB74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5" name="Text Box 7">
          <a:extLst>
            <a:ext uri="{FF2B5EF4-FFF2-40B4-BE49-F238E27FC236}">
              <a16:creationId xmlns:a16="http://schemas.microsoft.com/office/drawing/2014/main" id="{EA135E78-0A24-408C-A408-BBE4AD17E04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6" name="Text Box 7">
          <a:extLst>
            <a:ext uri="{FF2B5EF4-FFF2-40B4-BE49-F238E27FC236}">
              <a16:creationId xmlns:a16="http://schemas.microsoft.com/office/drawing/2014/main" id="{07521100-4DC0-4D41-98B6-0D7985A3E0B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7" name="Text Box 7">
          <a:extLst>
            <a:ext uri="{FF2B5EF4-FFF2-40B4-BE49-F238E27FC236}">
              <a16:creationId xmlns:a16="http://schemas.microsoft.com/office/drawing/2014/main" id="{17E09884-CAB8-4646-9FB5-2160E673CA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8" name="Text Box 7">
          <a:extLst>
            <a:ext uri="{FF2B5EF4-FFF2-40B4-BE49-F238E27FC236}">
              <a16:creationId xmlns:a16="http://schemas.microsoft.com/office/drawing/2014/main" id="{36454029-8241-404F-ADBA-B668321A447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9" name="Text Box 7">
          <a:extLst>
            <a:ext uri="{FF2B5EF4-FFF2-40B4-BE49-F238E27FC236}">
              <a16:creationId xmlns:a16="http://schemas.microsoft.com/office/drawing/2014/main" id="{F9918D0B-AA8C-412C-8EAB-027088E7A5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0" name="Text Box 7">
          <a:extLst>
            <a:ext uri="{FF2B5EF4-FFF2-40B4-BE49-F238E27FC236}">
              <a16:creationId xmlns:a16="http://schemas.microsoft.com/office/drawing/2014/main" id="{2DA57E44-1794-47E8-8C68-B0A249B65E7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1" name="Text Box 7">
          <a:extLst>
            <a:ext uri="{FF2B5EF4-FFF2-40B4-BE49-F238E27FC236}">
              <a16:creationId xmlns:a16="http://schemas.microsoft.com/office/drawing/2014/main" id="{CB03AF54-8130-40D8-BA2C-009DFD4D4DA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2" name="Text Box 7">
          <a:extLst>
            <a:ext uri="{FF2B5EF4-FFF2-40B4-BE49-F238E27FC236}">
              <a16:creationId xmlns:a16="http://schemas.microsoft.com/office/drawing/2014/main" id="{693DBD06-2BC0-4B04-8B81-00A4ED4826A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3" name="Text Box 7">
          <a:extLst>
            <a:ext uri="{FF2B5EF4-FFF2-40B4-BE49-F238E27FC236}">
              <a16:creationId xmlns:a16="http://schemas.microsoft.com/office/drawing/2014/main" id="{B168C313-7252-4CF4-A6AE-DF84723281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4" name="Text Box 7">
          <a:extLst>
            <a:ext uri="{FF2B5EF4-FFF2-40B4-BE49-F238E27FC236}">
              <a16:creationId xmlns:a16="http://schemas.microsoft.com/office/drawing/2014/main" id="{5E669683-B694-4926-AAE9-34BEB2D8398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5" name="Text Box 7">
          <a:extLst>
            <a:ext uri="{FF2B5EF4-FFF2-40B4-BE49-F238E27FC236}">
              <a16:creationId xmlns:a16="http://schemas.microsoft.com/office/drawing/2014/main" id="{B6B76CC5-3D92-4D55-86ED-CBCCF681003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6" name="Text Box 7">
          <a:extLst>
            <a:ext uri="{FF2B5EF4-FFF2-40B4-BE49-F238E27FC236}">
              <a16:creationId xmlns:a16="http://schemas.microsoft.com/office/drawing/2014/main" id="{B269A154-ECE8-4C79-8DCC-69A91ECFCA6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7" name="Text Box 7">
          <a:extLst>
            <a:ext uri="{FF2B5EF4-FFF2-40B4-BE49-F238E27FC236}">
              <a16:creationId xmlns:a16="http://schemas.microsoft.com/office/drawing/2014/main" id="{E01A07EA-251C-4387-93E5-5819F87D00E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8" name="Text Box 7">
          <a:extLst>
            <a:ext uri="{FF2B5EF4-FFF2-40B4-BE49-F238E27FC236}">
              <a16:creationId xmlns:a16="http://schemas.microsoft.com/office/drawing/2014/main" id="{341B4710-9F5F-4DAC-92B2-87FF005CB78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39" name="Text Box 7">
          <a:extLst>
            <a:ext uri="{FF2B5EF4-FFF2-40B4-BE49-F238E27FC236}">
              <a16:creationId xmlns:a16="http://schemas.microsoft.com/office/drawing/2014/main" id="{FE0AE77D-1879-40B8-B3ED-5CE4372373B8}"/>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0" name="Text Box 7">
          <a:extLst>
            <a:ext uri="{FF2B5EF4-FFF2-40B4-BE49-F238E27FC236}">
              <a16:creationId xmlns:a16="http://schemas.microsoft.com/office/drawing/2014/main" id="{9A9FDA90-05C3-4E72-ABF8-66690DD813E3}"/>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1" name="Text Box 7">
          <a:extLst>
            <a:ext uri="{FF2B5EF4-FFF2-40B4-BE49-F238E27FC236}">
              <a16:creationId xmlns:a16="http://schemas.microsoft.com/office/drawing/2014/main" id="{2BFB8541-6EB7-4C75-BD4E-7FE95FBF6EA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2" name="Text Box 7">
          <a:extLst>
            <a:ext uri="{FF2B5EF4-FFF2-40B4-BE49-F238E27FC236}">
              <a16:creationId xmlns:a16="http://schemas.microsoft.com/office/drawing/2014/main" id="{4F617166-E0FE-4DFE-A10D-6E70AFA664E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3" name="Text Box 7">
          <a:extLst>
            <a:ext uri="{FF2B5EF4-FFF2-40B4-BE49-F238E27FC236}">
              <a16:creationId xmlns:a16="http://schemas.microsoft.com/office/drawing/2014/main" id="{1263B8E2-1396-4B79-A61C-479C5B95D17F}"/>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22</xdr:row>
      <xdr:rowOff>197549</xdr:rowOff>
    </xdr:from>
    <xdr:to>
      <xdr:col>19</xdr:col>
      <xdr:colOff>1155990</xdr:colOff>
      <xdr:row>22</xdr:row>
      <xdr:rowOff>201385</xdr:rowOff>
    </xdr:to>
    <xdr:sp macro="[1]!mostrarControlesExistentes" textlink="">
      <xdr:nvSpPr>
        <xdr:cNvPr id="8644" name="Text Box 7">
          <a:extLst>
            <a:ext uri="{FF2B5EF4-FFF2-40B4-BE49-F238E27FC236}">
              <a16:creationId xmlns:a16="http://schemas.microsoft.com/office/drawing/2014/main" id="{0F2B37DE-2140-4DAF-B74D-0ABF4F6D12E5}"/>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1" name="Text Box 7">
          <a:extLst>
            <a:ext uri="{FF2B5EF4-FFF2-40B4-BE49-F238E27FC236}">
              <a16:creationId xmlns:a16="http://schemas.microsoft.com/office/drawing/2014/main" id="{D127CE9B-C8DB-4CAE-B2C3-B6F6AEDC3A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2" name="Text Box 7">
          <a:extLst>
            <a:ext uri="{FF2B5EF4-FFF2-40B4-BE49-F238E27FC236}">
              <a16:creationId xmlns:a16="http://schemas.microsoft.com/office/drawing/2014/main" id="{A5B7FD3D-C238-496A-B4CA-48944BC965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3" name="Text Box 7">
          <a:extLst>
            <a:ext uri="{FF2B5EF4-FFF2-40B4-BE49-F238E27FC236}">
              <a16:creationId xmlns:a16="http://schemas.microsoft.com/office/drawing/2014/main" id="{F1E8FE3A-3895-42D3-825D-FD7FCE19C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4" name="Text Box 7">
          <a:extLst>
            <a:ext uri="{FF2B5EF4-FFF2-40B4-BE49-F238E27FC236}">
              <a16:creationId xmlns:a16="http://schemas.microsoft.com/office/drawing/2014/main" id="{B5B61BD4-6CF5-47BE-93CE-88EF1D2A1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5" name="Text Box 7">
          <a:extLst>
            <a:ext uri="{FF2B5EF4-FFF2-40B4-BE49-F238E27FC236}">
              <a16:creationId xmlns:a16="http://schemas.microsoft.com/office/drawing/2014/main" id="{2676C790-BE1C-4C59-B3D5-0C539ABEE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6" name="Text Box 7">
          <a:extLst>
            <a:ext uri="{FF2B5EF4-FFF2-40B4-BE49-F238E27FC236}">
              <a16:creationId xmlns:a16="http://schemas.microsoft.com/office/drawing/2014/main" id="{AFEE2DA8-D0EB-43D7-A9CD-831ED5988C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7" name="Text Box 7">
          <a:extLst>
            <a:ext uri="{FF2B5EF4-FFF2-40B4-BE49-F238E27FC236}">
              <a16:creationId xmlns:a16="http://schemas.microsoft.com/office/drawing/2014/main" id="{3FE354FF-774E-4E1E-9D7A-47CFF0F17D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8" name="Text Box 7">
          <a:extLst>
            <a:ext uri="{FF2B5EF4-FFF2-40B4-BE49-F238E27FC236}">
              <a16:creationId xmlns:a16="http://schemas.microsoft.com/office/drawing/2014/main" id="{8DE31C91-7C9A-4423-ADAE-CF75D2B85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09" name="Text Box 7">
          <a:extLst>
            <a:ext uri="{FF2B5EF4-FFF2-40B4-BE49-F238E27FC236}">
              <a16:creationId xmlns:a16="http://schemas.microsoft.com/office/drawing/2014/main" id="{7B46C8A5-4CFD-457B-89D4-B4A75C95F0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0" name="Text Box 7">
          <a:extLst>
            <a:ext uri="{FF2B5EF4-FFF2-40B4-BE49-F238E27FC236}">
              <a16:creationId xmlns:a16="http://schemas.microsoft.com/office/drawing/2014/main" id="{6EB5FBB0-C51F-4C8B-99B9-52DB6A4400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1" name="Text Box 7">
          <a:extLst>
            <a:ext uri="{FF2B5EF4-FFF2-40B4-BE49-F238E27FC236}">
              <a16:creationId xmlns:a16="http://schemas.microsoft.com/office/drawing/2014/main" id="{BD7DC34C-CEFC-4B99-80BC-9F2DE2685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2" name="Text Box 7">
          <a:extLst>
            <a:ext uri="{FF2B5EF4-FFF2-40B4-BE49-F238E27FC236}">
              <a16:creationId xmlns:a16="http://schemas.microsoft.com/office/drawing/2014/main" id="{A9500B4E-FDDD-40F8-A993-49D65EDEEF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3" name="Text Box 7">
          <a:extLst>
            <a:ext uri="{FF2B5EF4-FFF2-40B4-BE49-F238E27FC236}">
              <a16:creationId xmlns:a16="http://schemas.microsoft.com/office/drawing/2014/main" id="{8592C82F-B0D6-4301-AEDB-DFBD6D5BD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4" name="Text Box 7">
          <a:extLst>
            <a:ext uri="{FF2B5EF4-FFF2-40B4-BE49-F238E27FC236}">
              <a16:creationId xmlns:a16="http://schemas.microsoft.com/office/drawing/2014/main" id="{5904A51D-00C5-4702-9EE4-B177B8CD5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5" name="Text Box 7">
          <a:extLst>
            <a:ext uri="{FF2B5EF4-FFF2-40B4-BE49-F238E27FC236}">
              <a16:creationId xmlns:a16="http://schemas.microsoft.com/office/drawing/2014/main" id="{078AAEF1-223E-4894-BAA3-CEC6C8B5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6" name="Text Box 7">
          <a:extLst>
            <a:ext uri="{FF2B5EF4-FFF2-40B4-BE49-F238E27FC236}">
              <a16:creationId xmlns:a16="http://schemas.microsoft.com/office/drawing/2014/main" id="{FD5538FB-577D-4F7D-99D4-69E547C16D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7" name="Text Box 7">
          <a:extLst>
            <a:ext uri="{FF2B5EF4-FFF2-40B4-BE49-F238E27FC236}">
              <a16:creationId xmlns:a16="http://schemas.microsoft.com/office/drawing/2014/main" id="{EB9ADD50-81CD-43E4-86AC-1DBF0EFD4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8" name="Text Box 7">
          <a:extLst>
            <a:ext uri="{FF2B5EF4-FFF2-40B4-BE49-F238E27FC236}">
              <a16:creationId xmlns:a16="http://schemas.microsoft.com/office/drawing/2014/main" id="{5071B227-22E1-4CE9-93D5-DC0BB61570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19" name="Text Box 7">
          <a:extLst>
            <a:ext uri="{FF2B5EF4-FFF2-40B4-BE49-F238E27FC236}">
              <a16:creationId xmlns:a16="http://schemas.microsoft.com/office/drawing/2014/main" id="{68EF5C27-B37C-40A6-9572-B0B59B5C1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0" name="Text Box 7">
          <a:extLst>
            <a:ext uri="{FF2B5EF4-FFF2-40B4-BE49-F238E27FC236}">
              <a16:creationId xmlns:a16="http://schemas.microsoft.com/office/drawing/2014/main" id="{4EB86EF1-ADE5-487A-8691-757E9AC43F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1" name="Text Box 7">
          <a:extLst>
            <a:ext uri="{FF2B5EF4-FFF2-40B4-BE49-F238E27FC236}">
              <a16:creationId xmlns:a16="http://schemas.microsoft.com/office/drawing/2014/main" id="{881FDC70-AEA0-40A7-871F-2DA4BCC4E9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2" name="Text Box 7">
          <a:extLst>
            <a:ext uri="{FF2B5EF4-FFF2-40B4-BE49-F238E27FC236}">
              <a16:creationId xmlns:a16="http://schemas.microsoft.com/office/drawing/2014/main" id="{FCC4491A-0FC5-43E0-B795-6F3FC3B0E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3" name="Text Box 7">
          <a:extLst>
            <a:ext uri="{FF2B5EF4-FFF2-40B4-BE49-F238E27FC236}">
              <a16:creationId xmlns:a16="http://schemas.microsoft.com/office/drawing/2014/main" id="{181DA20A-6B9D-464B-B69B-DE7068D08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4" name="Text Box 7">
          <a:extLst>
            <a:ext uri="{FF2B5EF4-FFF2-40B4-BE49-F238E27FC236}">
              <a16:creationId xmlns:a16="http://schemas.microsoft.com/office/drawing/2014/main" id="{2540C62C-8D50-4996-AC66-E3791DE088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5" name="Text Box 7">
          <a:extLst>
            <a:ext uri="{FF2B5EF4-FFF2-40B4-BE49-F238E27FC236}">
              <a16:creationId xmlns:a16="http://schemas.microsoft.com/office/drawing/2014/main" id="{1C95506F-D512-4B0D-B2AA-32BAE613B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6" name="Text Box 7">
          <a:extLst>
            <a:ext uri="{FF2B5EF4-FFF2-40B4-BE49-F238E27FC236}">
              <a16:creationId xmlns:a16="http://schemas.microsoft.com/office/drawing/2014/main" id="{3D87B366-43AF-4A00-95BE-3FBE33F28D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7" name="Text Box 7">
          <a:extLst>
            <a:ext uri="{FF2B5EF4-FFF2-40B4-BE49-F238E27FC236}">
              <a16:creationId xmlns:a16="http://schemas.microsoft.com/office/drawing/2014/main" id="{93257817-043F-4F51-A6FB-B911F6032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8" name="Text Box 7">
          <a:extLst>
            <a:ext uri="{FF2B5EF4-FFF2-40B4-BE49-F238E27FC236}">
              <a16:creationId xmlns:a16="http://schemas.microsoft.com/office/drawing/2014/main" id="{419AFEF9-C349-4061-861E-06F05F2E3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29" name="Text Box 7">
          <a:extLst>
            <a:ext uri="{FF2B5EF4-FFF2-40B4-BE49-F238E27FC236}">
              <a16:creationId xmlns:a16="http://schemas.microsoft.com/office/drawing/2014/main" id="{E2A0FD28-F048-409E-B144-362A349EB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0" name="Text Box 7">
          <a:extLst>
            <a:ext uri="{FF2B5EF4-FFF2-40B4-BE49-F238E27FC236}">
              <a16:creationId xmlns:a16="http://schemas.microsoft.com/office/drawing/2014/main" id="{5654C8D7-7F12-4BC4-998F-435C11C497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1" name="Text Box 7">
          <a:extLst>
            <a:ext uri="{FF2B5EF4-FFF2-40B4-BE49-F238E27FC236}">
              <a16:creationId xmlns:a16="http://schemas.microsoft.com/office/drawing/2014/main" id="{118116C9-4682-47FC-8521-4B6C7C5C3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2" name="Text Box 7">
          <a:extLst>
            <a:ext uri="{FF2B5EF4-FFF2-40B4-BE49-F238E27FC236}">
              <a16:creationId xmlns:a16="http://schemas.microsoft.com/office/drawing/2014/main" id="{73AFE6EF-AF4E-4933-9F52-1CD5BE5B8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3" name="Text Box 7">
          <a:extLst>
            <a:ext uri="{FF2B5EF4-FFF2-40B4-BE49-F238E27FC236}">
              <a16:creationId xmlns:a16="http://schemas.microsoft.com/office/drawing/2014/main" id="{D2C57219-340F-4B43-9169-932633567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4" name="Text Box 7">
          <a:extLst>
            <a:ext uri="{FF2B5EF4-FFF2-40B4-BE49-F238E27FC236}">
              <a16:creationId xmlns:a16="http://schemas.microsoft.com/office/drawing/2014/main" id="{25FB1000-0201-4A66-BAF2-3C39E5EF4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5" name="Text Box 7">
          <a:extLst>
            <a:ext uri="{FF2B5EF4-FFF2-40B4-BE49-F238E27FC236}">
              <a16:creationId xmlns:a16="http://schemas.microsoft.com/office/drawing/2014/main" id="{CE11198D-CC4F-4669-8480-4BBE75E0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6" name="Text Box 7">
          <a:extLst>
            <a:ext uri="{FF2B5EF4-FFF2-40B4-BE49-F238E27FC236}">
              <a16:creationId xmlns:a16="http://schemas.microsoft.com/office/drawing/2014/main" id="{0F7879E5-BA2D-4FFC-BF20-93434C9EB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7" name="Text Box 7">
          <a:extLst>
            <a:ext uri="{FF2B5EF4-FFF2-40B4-BE49-F238E27FC236}">
              <a16:creationId xmlns:a16="http://schemas.microsoft.com/office/drawing/2014/main" id="{986E2A00-3B5F-4D12-A98F-AF9DD885FE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8" name="Text Box 7">
          <a:extLst>
            <a:ext uri="{FF2B5EF4-FFF2-40B4-BE49-F238E27FC236}">
              <a16:creationId xmlns:a16="http://schemas.microsoft.com/office/drawing/2014/main" id="{C907079A-9A59-4ACE-A84A-4B0922773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39" name="Text Box 7">
          <a:extLst>
            <a:ext uri="{FF2B5EF4-FFF2-40B4-BE49-F238E27FC236}">
              <a16:creationId xmlns:a16="http://schemas.microsoft.com/office/drawing/2014/main" id="{C47232B4-1916-4D41-95AE-112BB9D78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0" name="Text Box 7">
          <a:extLst>
            <a:ext uri="{FF2B5EF4-FFF2-40B4-BE49-F238E27FC236}">
              <a16:creationId xmlns:a16="http://schemas.microsoft.com/office/drawing/2014/main" id="{90221715-7531-4BFE-8FF8-6D68510A32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1" name="Text Box 7">
          <a:extLst>
            <a:ext uri="{FF2B5EF4-FFF2-40B4-BE49-F238E27FC236}">
              <a16:creationId xmlns:a16="http://schemas.microsoft.com/office/drawing/2014/main" id="{440F5C63-A60F-4289-B90D-2B3662575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2" name="Text Box 7">
          <a:extLst>
            <a:ext uri="{FF2B5EF4-FFF2-40B4-BE49-F238E27FC236}">
              <a16:creationId xmlns:a16="http://schemas.microsoft.com/office/drawing/2014/main" id="{136595A0-B728-4511-AE72-8FAADE5CE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3" name="Text Box 7">
          <a:extLst>
            <a:ext uri="{FF2B5EF4-FFF2-40B4-BE49-F238E27FC236}">
              <a16:creationId xmlns:a16="http://schemas.microsoft.com/office/drawing/2014/main" id="{4D9698EE-465B-49FB-8776-2FD680688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4" name="Text Box 7">
          <a:extLst>
            <a:ext uri="{FF2B5EF4-FFF2-40B4-BE49-F238E27FC236}">
              <a16:creationId xmlns:a16="http://schemas.microsoft.com/office/drawing/2014/main" id="{5FA72F33-AA14-462F-8310-8C908A0D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5" name="Text Box 7">
          <a:extLst>
            <a:ext uri="{FF2B5EF4-FFF2-40B4-BE49-F238E27FC236}">
              <a16:creationId xmlns:a16="http://schemas.microsoft.com/office/drawing/2014/main" id="{8147FFF6-8627-4E1A-A27F-D381B6632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6" name="Text Box 7">
          <a:extLst>
            <a:ext uri="{FF2B5EF4-FFF2-40B4-BE49-F238E27FC236}">
              <a16:creationId xmlns:a16="http://schemas.microsoft.com/office/drawing/2014/main" id="{51B71B5A-B903-43AD-BA52-AB9DBD4207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7" name="Text Box 7">
          <a:extLst>
            <a:ext uri="{FF2B5EF4-FFF2-40B4-BE49-F238E27FC236}">
              <a16:creationId xmlns:a16="http://schemas.microsoft.com/office/drawing/2014/main" id="{6B6117D5-F91C-4EA1-AC98-58D7E5330E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8" name="Text Box 7">
          <a:extLst>
            <a:ext uri="{FF2B5EF4-FFF2-40B4-BE49-F238E27FC236}">
              <a16:creationId xmlns:a16="http://schemas.microsoft.com/office/drawing/2014/main" id="{790FFFF1-B010-4344-9C4B-4FFE52D504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49" name="Text Box 7">
          <a:extLst>
            <a:ext uri="{FF2B5EF4-FFF2-40B4-BE49-F238E27FC236}">
              <a16:creationId xmlns:a16="http://schemas.microsoft.com/office/drawing/2014/main" id="{547792CF-0B74-4A58-A3A7-7DA42DB23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0" name="Text Box 7">
          <a:extLst>
            <a:ext uri="{FF2B5EF4-FFF2-40B4-BE49-F238E27FC236}">
              <a16:creationId xmlns:a16="http://schemas.microsoft.com/office/drawing/2014/main" id="{CE1A79AD-7CDC-4FB4-9341-E0FF67C636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1" name="Text Box 7">
          <a:extLst>
            <a:ext uri="{FF2B5EF4-FFF2-40B4-BE49-F238E27FC236}">
              <a16:creationId xmlns:a16="http://schemas.microsoft.com/office/drawing/2014/main" id="{FA353B04-844F-4856-9F2F-F5EF5F755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2" name="Text Box 7">
          <a:extLst>
            <a:ext uri="{FF2B5EF4-FFF2-40B4-BE49-F238E27FC236}">
              <a16:creationId xmlns:a16="http://schemas.microsoft.com/office/drawing/2014/main" id="{209E07F2-B0D8-4DF2-9F50-867B8EB78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3" name="Text Box 7">
          <a:extLst>
            <a:ext uri="{FF2B5EF4-FFF2-40B4-BE49-F238E27FC236}">
              <a16:creationId xmlns:a16="http://schemas.microsoft.com/office/drawing/2014/main" id="{902BFFE0-3F34-47EF-A2C4-FC78318FB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4" name="Text Box 7">
          <a:extLst>
            <a:ext uri="{FF2B5EF4-FFF2-40B4-BE49-F238E27FC236}">
              <a16:creationId xmlns:a16="http://schemas.microsoft.com/office/drawing/2014/main" id="{F81826FE-27B1-4A46-BF8B-AAEF7F0C6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5" name="Text Box 7">
          <a:extLst>
            <a:ext uri="{FF2B5EF4-FFF2-40B4-BE49-F238E27FC236}">
              <a16:creationId xmlns:a16="http://schemas.microsoft.com/office/drawing/2014/main" id="{7CE3844F-B745-43A4-9A3B-91549B571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6" name="Text Box 7">
          <a:extLst>
            <a:ext uri="{FF2B5EF4-FFF2-40B4-BE49-F238E27FC236}">
              <a16:creationId xmlns:a16="http://schemas.microsoft.com/office/drawing/2014/main" id="{67736541-6AB3-49B7-9CB1-D8C414A42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7" name="Text Box 7">
          <a:extLst>
            <a:ext uri="{FF2B5EF4-FFF2-40B4-BE49-F238E27FC236}">
              <a16:creationId xmlns:a16="http://schemas.microsoft.com/office/drawing/2014/main" id="{230AF5B9-62B0-454A-B97C-1C86DCD4F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8" name="Text Box 7">
          <a:extLst>
            <a:ext uri="{FF2B5EF4-FFF2-40B4-BE49-F238E27FC236}">
              <a16:creationId xmlns:a16="http://schemas.microsoft.com/office/drawing/2014/main" id="{6EABF984-5148-474E-B29F-F71E57ACB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59" name="Text Box 7">
          <a:extLst>
            <a:ext uri="{FF2B5EF4-FFF2-40B4-BE49-F238E27FC236}">
              <a16:creationId xmlns:a16="http://schemas.microsoft.com/office/drawing/2014/main" id="{EE017C26-23E9-4AC2-9F09-530ECD4F8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0" name="Text Box 7">
          <a:extLst>
            <a:ext uri="{FF2B5EF4-FFF2-40B4-BE49-F238E27FC236}">
              <a16:creationId xmlns:a16="http://schemas.microsoft.com/office/drawing/2014/main" id="{4DC1BCF2-274D-49B6-8DFC-69C3692BBB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1" name="Text Box 7">
          <a:extLst>
            <a:ext uri="{FF2B5EF4-FFF2-40B4-BE49-F238E27FC236}">
              <a16:creationId xmlns:a16="http://schemas.microsoft.com/office/drawing/2014/main" id="{0155AF7F-1501-49AF-B2A7-D61885D837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2" name="Text Box 7">
          <a:extLst>
            <a:ext uri="{FF2B5EF4-FFF2-40B4-BE49-F238E27FC236}">
              <a16:creationId xmlns:a16="http://schemas.microsoft.com/office/drawing/2014/main" id="{38976163-6648-45D0-933E-95D3731B3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3" name="Text Box 7">
          <a:extLst>
            <a:ext uri="{FF2B5EF4-FFF2-40B4-BE49-F238E27FC236}">
              <a16:creationId xmlns:a16="http://schemas.microsoft.com/office/drawing/2014/main" id="{C34D8221-F0B7-4752-AB50-5CBAA7306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4" name="Text Box 7">
          <a:extLst>
            <a:ext uri="{FF2B5EF4-FFF2-40B4-BE49-F238E27FC236}">
              <a16:creationId xmlns:a16="http://schemas.microsoft.com/office/drawing/2014/main" id="{34467787-6A2A-4C89-BE01-979683195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5" name="Text Box 7">
          <a:extLst>
            <a:ext uri="{FF2B5EF4-FFF2-40B4-BE49-F238E27FC236}">
              <a16:creationId xmlns:a16="http://schemas.microsoft.com/office/drawing/2014/main" id="{2D217556-44A0-4F8B-B65B-054CAAA63C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6" name="Text Box 7">
          <a:extLst>
            <a:ext uri="{FF2B5EF4-FFF2-40B4-BE49-F238E27FC236}">
              <a16:creationId xmlns:a16="http://schemas.microsoft.com/office/drawing/2014/main" id="{0947CF44-760C-46BC-8604-5A5A16788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7" name="Text Box 7">
          <a:extLst>
            <a:ext uri="{FF2B5EF4-FFF2-40B4-BE49-F238E27FC236}">
              <a16:creationId xmlns:a16="http://schemas.microsoft.com/office/drawing/2014/main" id="{198BDE79-65D7-4E38-B7C6-83F998D8C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8" name="Text Box 7">
          <a:extLst>
            <a:ext uri="{FF2B5EF4-FFF2-40B4-BE49-F238E27FC236}">
              <a16:creationId xmlns:a16="http://schemas.microsoft.com/office/drawing/2014/main" id="{2888E043-FE2C-4139-9123-C462A1706C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69" name="Text Box 7">
          <a:extLst>
            <a:ext uri="{FF2B5EF4-FFF2-40B4-BE49-F238E27FC236}">
              <a16:creationId xmlns:a16="http://schemas.microsoft.com/office/drawing/2014/main" id="{E8728411-35A9-4D48-BFCF-C6DD3F4ED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0" name="Text Box 7">
          <a:extLst>
            <a:ext uri="{FF2B5EF4-FFF2-40B4-BE49-F238E27FC236}">
              <a16:creationId xmlns:a16="http://schemas.microsoft.com/office/drawing/2014/main" id="{0DB2A94F-98E6-4005-8BB3-977B028490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1" name="Text Box 7">
          <a:extLst>
            <a:ext uri="{FF2B5EF4-FFF2-40B4-BE49-F238E27FC236}">
              <a16:creationId xmlns:a16="http://schemas.microsoft.com/office/drawing/2014/main" id="{07419607-D843-4759-9E3F-4C977E6DB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2" name="Text Box 7">
          <a:extLst>
            <a:ext uri="{FF2B5EF4-FFF2-40B4-BE49-F238E27FC236}">
              <a16:creationId xmlns:a16="http://schemas.microsoft.com/office/drawing/2014/main" id="{125FD05A-6304-4209-8419-7282B77D15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3" name="Text Box 7">
          <a:extLst>
            <a:ext uri="{FF2B5EF4-FFF2-40B4-BE49-F238E27FC236}">
              <a16:creationId xmlns:a16="http://schemas.microsoft.com/office/drawing/2014/main" id="{FEAE13AB-5562-4E11-9BD2-38EE4E72E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4" name="Text Box 7">
          <a:extLst>
            <a:ext uri="{FF2B5EF4-FFF2-40B4-BE49-F238E27FC236}">
              <a16:creationId xmlns:a16="http://schemas.microsoft.com/office/drawing/2014/main" id="{754CBA58-B8EF-426D-AF19-54BB4B1F2A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5" name="Text Box 7">
          <a:extLst>
            <a:ext uri="{FF2B5EF4-FFF2-40B4-BE49-F238E27FC236}">
              <a16:creationId xmlns:a16="http://schemas.microsoft.com/office/drawing/2014/main" id="{39211CBB-CBAE-41E9-96FF-500AD4D56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6" name="Text Box 7">
          <a:extLst>
            <a:ext uri="{FF2B5EF4-FFF2-40B4-BE49-F238E27FC236}">
              <a16:creationId xmlns:a16="http://schemas.microsoft.com/office/drawing/2014/main" id="{E834BDB5-9E09-461F-B8F6-04DD6288D6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7" name="Text Box 7">
          <a:extLst>
            <a:ext uri="{FF2B5EF4-FFF2-40B4-BE49-F238E27FC236}">
              <a16:creationId xmlns:a16="http://schemas.microsoft.com/office/drawing/2014/main" id="{875F017D-8FD5-40E6-81A6-4350ACE158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8" name="Text Box 7">
          <a:extLst>
            <a:ext uri="{FF2B5EF4-FFF2-40B4-BE49-F238E27FC236}">
              <a16:creationId xmlns:a16="http://schemas.microsoft.com/office/drawing/2014/main" id="{8BE7248C-FBBC-410A-8AB6-08F8C777E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79" name="Text Box 7">
          <a:extLst>
            <a:ext uri="{FF2B5EF4-FFF2-40B4-BE49-F238E27FC236}">
              <a16:creationId xmlns:a16="http://schemas.microsoft.com/office/drawing/2014/main" id="{E1041D70-42DB-4819-B5E9-39146AD12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0" name="Text Box 7">
          <a:extLst>
            <a:ext uri="{FF2B5EF4-FFF2-40B4-BE49-F238E27FC236}">
              <a16:creationId xmlns:a16="http://schemas.microsoft.com/office/drawing/2014/main" id="{AB1AD590-882E-45AC-AF5C-8D418DC38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1" name="Text Box 7">
          <a:extLst>
            <a:ext uri="{FF2B5EF4-FFF2-40B4-BE49-F238E27FC236}">
              <a16:creationId xmlns:a16="http://schemas.microsoft.com/office/drawing/2014/main" id="{EE810D6B-7726-4D2E-885E-0AB442148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2" name="Text Box 7">
          <a:extLst>
            <a:ext uri="{FF2B5EF4-FFF2-40B4-BE49-F238E27FC236}">
              <a16:creationId xmlns:a16="http://schemas.microsoft.com/office/drawing/2014/main" id="{F59708B8-ECE7-4B4B-BD75-DA7033384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3" name="Text Box 7">
          <a:extLst>
            <a:ext uri="{FF2B5EF4-FFF2-40B4-BE49-F238E27FC236}">
              <a16:creationId xmlns:a16="http://schemas.microsoft.com/office/drawing/2014/main" id="{C808FE9C-9B0D-41E3-8047-B3969782F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4" name="Text Box 7">
          <a:extLst>
            <a:ext uri="{FF2B5EF4-FFF2-40B4-BE49-F238E27FC236}">
              <a16:creationId xmlns:a16="http://schemas.microsoft.com/office/drawing/2014/main" id="{F02EDFB9-66D2-4B35-A3AA-2C7776EAF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5" name="Text Box 7">
          <a:extLst>
            <a:ext uri="{FF2B5EF4-FFF2-40B4-BE49-F238E27FC236}">
              <a16:creationId xmlns:a16="http://schemas.microsoft.com/office/drawing/2014/main" id="{D24EC7EF-98A7-44F7-8666-FAA8BF685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6" name="Text Box 7">
          <a:extLst>
            <a:ext uri="{FF2B5EF4-FFF2-40B4-BE49-F238E27FC236}">
              <a16:creationId xmlns:a16="http://schemas.microsoft.com/office/drawing/2014/main" id="{7E82854E-7AC6-4672-A68C-0503D920F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7" name="Text Box 7">
          <a:extLst>
            <a:ext uri="{FF2B5EF4-FFF2-40B4-BE49-F238E27FC236}">
              <a16:creationId xmlns:a16="http://schemas.microsoft.com/office/drawing/2014/main" id="{7A727350-F0DF-4351-BAC5-4F5574A284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8" name="Text Box 7">
          <a:extLst>
            <a:ext uri="{FF2B5EF4-FFF2-40B4-BE49-F238E27FC236}">
              <a16:creationId xmlns:a16="http://schemas.microsoft.com/office/drawing/2014/main" id="{39DC48A2-E2A7-469A-91BB-B74A2FD84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89" name="Text Box 7">
          <a:extLst>
            <a:ext uri="{FF2B5EF4-FFF2-40B4-BE49-F238E27FC236}">
              <a16:creationId xmlns:a16="http://schemas.microsoft.com/office/drawing/2014/main" id="{7EA59C1A-7E52-4C2A-81EC-2F1100D0D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0" name="Text Box 7">
          <a:extLst>
            <a:ext uri="{FF2B5EF4-FFF2-40B4-BE49-F238E27FC236}">
              <a16:creationId xmlns:a16="http://schemas.microsoft.com/office/drawing/2014/main" id="{F4AADFC5-8CD8-4975-AE75-4A9DCD9A0B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1" name="Text Box 7">
          <a:extLst>
            <a:ext uri="{FF2B5EF4-FFF2-40B4-BE49-F238E27FC236}">
              <a16:creationId xmlns:a16="http://schemas.microsoft.com/office/drawing/2014/main" id="{EE38E947-4F1C-46C8-A807-596587D10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2" name="Text Box 7">
          <a:extLst>
            <a:ext uri="{FF2B5EF4-FFF2-40B4-BE49-F238E27FC236}">
              <a16:creationId xmlns:a16="http://schemas.microsoft.com/office/drawing/2014/main" id="{3AB19D9D-E738-4F58-9DC6-BDD7874CF7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3" name="Text Box 7">
          <a:extLst>
            <a:ext uri="{FF2B5EF4-FFF2-40B4-BE49-F238E27FC236}">
              <a16:creationId xmlns:a16="http://schemas.microsoft.com/office/drawing/2014/main" id="{3CC23DF5-D628-4483-A351-4BCCFE6E8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4" name="Text Box 7">
          <a:extLst>
            <a:ext uri="{FF2B5EF4-FFF2-40B4-BE49-F238E27FC236}">
              <a16:creationId xmlns:a16="http://schemas.microsoft.com/office/drawing/2014/main" id="{CEE0667A-7080-4C0C-A36B-C3EB91D58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5" name="Text Box 7">
          <a:extLst>
            <a:ext uri="{FF2B5EF4-FFF2-40B4-BE49-F238E27FC236}">
              <a16:creationId xmlns:a16="http://schemas.microsoft.com/office/drawing/2014/main" id="{D1A2E06F-E835-41AB-B5C9-30EF036E6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6" name="Text Box 7">
          <a:extLst>
            <a:ext uri="{FF2B5EF4-FFF2-40B4-BE49-F238E27FC236}">
              <a16:creationId xmlns:a16="http://schemas.microsoft.com/office/drawing/2014/main" id="{90CC8D34-CFAA-4B5D-B8B0-96A1437D70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7" name="Text Box 7">
          <a:extLst>
            <a:ext uri="{FF2B5EF4-FFF2-40B4-BE49-F238E27FC236}">
              <a16:creationId xmlns:a16="http://schemas.microsoft.com/office/drawing/2014/main" id="{BB523101-1FCE-4AEA-BA0C-6B8579817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8" name="Text Box 7">
          <a:extLst>
            <a:ext uri="{FF2B5EF4-FFF2-40B4-BE49-F238E27FC236}">
              <a16:creationId xmlns:a16="http://schemas.microsoft.com/office/drawing/2014/main" id="{349F8BF1-454F-4A22-9A6F-BFEE4C065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799" name="Text Box 7">
          <a:extLst>
            <a:ext uri="{FF2B5EF4-FFF2-40B4-BE49-F238E27FC236}">
              <a16:creationId xmlns:a16="http://schemas.microsoft.com/office/drawing/2014/main" id="{58DEF194-C298-4521-98DF-0280D0F58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0" name="Text Box 7">
          <a:extLst>
            <a:ext uri="{FF2B5EF4-FFF2-40B4-BE49-F238E27FC236}">
              <a16:creationId xmlns:a16="http://schemas.microsoft.com/office/drawing/2014/main" id="{6E8E7F22-036E-4FEE-9580-23BF351D95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1" name="Text Box 7">
          <a:extLst>
            <a:ext uri="{FF2B5EF4-FFF2-40B4-BE49-F238E27FC236}">
              <a16:creationId xmlns:a16="http://schemas.microsoft.com/office/drawing/2014/main" id="{E126FA8D-9242-4FB4-80E7-027A8400C3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2" name="Text Box 7">
          <a:extLst>
            <a:ext uri="{FF2B5EF4-FFF2-40B4-BE49-F238E27FC236}">
              <a16:creationId xmlns:a16="http://schemas.microsoft.com/office/drawing/2014/main" id="{902DC0FA-A896-4D52-BCE5-2BA9B9FCC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3" name="Text Box 7">
          <a:extLst>
            <a:ext uri="{FF2B5EF4-FFF2-40B4-BE49-F238E27FC236}">
              <a16:creationId xmlns:a16="http://schemas.microsoft.com/office/drawing/2014/main" id="{8656D9F0-EC66-41DD-BEDC-75E7EA087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4" name="Text Box 7">
          <a:extLst>
            <a:ext uri="{FF2B5EF4-FFF2-40B4-BE49-F238E27FC236}">
              <a16:creationId xmlns:a16="http://schemas.microsoft.com/office/drawing/2014/main" id="{98772C53-766D-4674-AC4A-33B46B704F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5" name="Text Box 7">
          <a:extLst>
            <a:ext uri="{FF2B5EF4-FFF2-40B4-BE49-F238E27FC236}">
              <a16:creationId xmlns:a16="http://schemas.microsoft.com/office/drawing/2014/main" id="{72C51E0F-8DCB-4FA8-AAC2-D309A10DB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6" name="Text Box 7">
          <a:extLst>
            <a:ext uri="{FF2B5EF4-FFF2-40B4-BE49-F238E27FC236}">
              <a16:creationId xmlns:a16="http://schemas.microsoft.com/office/drawing/2014/main" id="{B640EADF-453F-47BA-880D-416C55CE32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7" name="Text Box 7">
          <a:extLst>
            <a:ext uri="{FF2B5EF4-FFF2-40B4-BE49-F238E27FC236}">
              <a16:creationId xmlns:a16="http://schemas.microsoft.com/office/drawing/2014/main" id="{545EAE78-F968-436D-ABAD-EC48B788B7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8" name="Text Box 7">
          <a:extLst>
            <a:ext uri="{FF2B5EF4-FFF2-40B4-BE49-F238E27FC236}">
              <a16:creationId xmlns:a16="http://schemas.microsoft.com/office/drawing/2014/main" id="{4AC54D8E-C015-49A0-8921-4B23C2E51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09" name="Text Box 7">
          <a:extLst>
            <a:ext uri="{FF2B5EF4-FFF2-40B4-BE49-F238E27FC236}">
              <a16:creationId xmlns:a16="http://schemas.microsoft.com/office/drawing/2014/main" id="{C5000689-14FD-44E3-A2A6-8C5AA3BFF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0" name="Text Box 7">
          <a:extLst>
            <a:ext uri="{FF2B5EF4-FFF2-40B4-BE49-F238E27FC236}">
              <a16:creationId xmlns:a16="http://schemas.microsoft.com/office/drawing/2014/main" id="{A22D1BE7-B13A-4635-8FD6-8ADCC6E00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1" name="Text Box 7">
          <a:extLst>
            <a:ext uri="{FF2B5EF4-FFF2-40B4-BE49-F238E27FC236}">
              <a16:creationId xmlns:a16="http://schemas.microsoft.com/office/drawing/2014/main" id="{074071DD-1A0E-45EA-A4D3-B9E90C21D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2" name="Text Box 7">
          <a:extLst>
            <a:ext uri="{FF2B5EF4-FFF2-40B4-BE49-F238E27FC236}">
              <a16:creationId xmlns:a16="http://schemas.microsoft.com/office/drawing/2014/main" id="{4FD63011-84F1-48E8-9A3D-FD5445A49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3" name="Text Box 7">
          <a:extLst>
            <a:ext uri="{FF2B5EF4-FFF2-40B4-BE49-F238E27FC236}">
              <a16:creationId xmlns:a16="http://schemas.microsoft.com/office/drawing/2014/main" id="{E7E54D24-6A24-4BA6-81D4-303C68E9E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4" name="Text Box 7">
          <a:extLst>
            <a:ext uri="{FF2B5EF4-FFF2-40B4-BE49-F238E27FC236}">
              <a16:creationId xmlns:a16="http://schemas.microsoft.com/office/drawing/2014/main" id="{DE3BAA6D-687E-4BBC-B7DD-200661C70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5" name="Text Box 7">
          <a:extLst>
            <a:ext uri="{FF2B5EF4-FFF2-40B4-BE49-F238E27FC236}">
              <a16:creationId xmlns:a16="http://schemas.microsoft.com/office/drawing/2014/main" id="{10D72A44-4845-48E8-A413-165F05632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6" name="Text Box 7">
          <a:extLst>
            <a:ext uri="{FF2B5EF4-FFF2-40B4-BE49-F238E27FC236}">
              <a16:creationId xmlns:a16="http://schemas.microsoft.com/office/drawing/2014/main" id="{BB286416-714B-4886-B89A-FA10E8E3B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7" name="Text Box 7">
          <a:extLst>
            <a:ext uri="{FF2B5EF4-FFF2-40B4-BE49-F238E27FC236}">
              <a16:creationId xmlns:a16="http://schemas.microsoft.com/office/drawing/2014/main" id="{FF31B8B1-FDEC-42B9-BB9F-49A70D87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8" name="Text Box 7">
          <a:extLst>
            <a:ext uri="{FF2B5EF4-FFF2-40B4-BE49-F238E27FC236}">
              <a16:creationId xmlns:a16="http://schemas.microsoft.com/office/drawing/2014/main" id="{B81D6967-8BB0-4721-9F68-6D35F2A31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19" name="Text Box 7">
          <a:extLst>
            <a:ext uri="{FF2B5EF4-FFF2-40B4-BE49-F238E27FC236}">
              <a16:creationId xmlns:a16="http://schemas.microsoft.com/office/drawing/2014/main" id="{B4CA5236-D212-47C8-93E5-E5DFD041EB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0" name="Text Box 7">
          <a:extLst>
            <a:ext uri="{FF2B5EF4-FFF2-40B4-BE49-F238E27FC236}">
              <a16:creationId xmlns:a16="http://schemas.microsoft.com/office/drawing/2014/main" id="{88B01BB8-9B01-4575-9468-84F955EA5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1" name="Text Box 7">
          <a:extLst>
            <a:ext uri="{FF2B5EF4-FFF2-40B4-BE49-F238E27FC236}">
              <a16:creationId xmlns:a16="http://schemas.microsoft.com/office/drawing/2014/main" id="{3939F45E-B8A2-4E77-B599-1C867CE21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2" name="Text Box 7">
          <a:extLst>
            <a:ext uri="{FF2B5EF4-FFF2-40B4-BE49-F238E27FC236}">
              <a16:creationId xmlns:a16="http://schemas.microsoft.com/office/drawing/2014/main" id="{771146D9-BDE3-46E4-93C4-FAC471E23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3" name="Text Box 7">
          <a:extLst>
            <a:ext uri="{FF2B5EF4-FFF2-40B4-BE49-F238E27FC236}">
              <a16:creationId xmlns:a16="http://schemas.microsoft.com/office/drawing/2014/main" id="{D7ECF50B-5077-4E56-B153-7E2991FF1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4" name="Text Box 7">
          <a:extLst>
            <a:ext uri="{FF2B5EF4-FFF2-40B4-BE49-F238E27FC236}">
              <a16:creationId xmlns:a16="http://schemas.microsoft.com/office/drawing/2014/main" id="{EDE2BCB2-F9C1-4724-9CCD-5D17AC9A4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5" name="Text Box 7">
          <a:extLst>
            <a:ext uri="{FF2B5EF4-FFF2-40B4-BE49-F238E27FC236}">
              <a16:creationId xmlns:a16="http://schemas.microsoft.com/office/drawing/2014/main" id="{A83795CB-0D41-4300-A365-E4E639D66C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6" name="Text Box 7">
          <a:extLst>
            <a:ext uri="{FF2B5EF4-FFF2-40B4-BE49-F238E27FC236}">
              <a16:creationId xmlns:a16="http://schemas.microsoft.com/office/drawing/2014/main" id="{0F24570D-2861-46F7-9BA3-1BE3EEB8F9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7" name="Text Box 7">
          <a:extLst>
            <a:ext uri="{FF2B5EF4-FFF2-40B4-BE49-F238E27FC236}">
              <a16:creationId xmlns:a16="http://schemas.microsoft.com/office/drawing/2014/main" id="{D159FFF4-28A6-4461-BC82-7F80FBA3A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8" name="Text Box 7">
          <a:extLst>
            <a:ext uri="{FF2B5EF4-FFF2-40B4-BE49-F238E27FC236}">
              <a16:creationId xmlns:a16="http://schemas.microsoft.com/office/drawing/2014/main" id="{35B8F9ED-A324-4FFD-A7EF-600B80527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29" name="Text Box 7">
          <a:extLst>
            <a:ext uri="{FF2B5EF4-FFF2-40B4-BE49-F238E27FC236}">
              <a16:creationId xmlns:a16="http://schemas.microsoft.com/office/drawing/2014/main" id="{76A1E50D-3596-45EE-B56E-7D5F35118F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0" name="Text Box 7">
          <a:extLst>
            <a:ext uri="{FF2B5EF4-FFF2-40B4-BE49-F238E27FC236}">
              <a16:creationId xmlns:a16="http://schemas.microsoft.com/office/drawing/2014/main" id="{25D53CEC-6821-4CF4-B46A-591F5AAD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1" name="Text Box 7">
          <a:extLst>
            <a:ext uri="{FF2B5EF4-FFF2-40B4-BE49-F238E27FC236}">
              <a16:creationId xmlns:a16="http://schemas.microsoft.com/office/drawing/2014/main" id="{D79797CC-7982-4742-9B2E-6C6E4E79A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2" name="Text Box 7">
          <a:extLst>
            <a:ext uri="{FF2B5EF4-FFF2-40B4-BE49-F238E27FC236}">
              <a16:creationId xmlns:a16="http://schemas.microsoft.com/office/drawing/2014/main" id="{ED39708D-BD3D-422A-B8DA-A310293E1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3" name="Text Box 7">
          <a:extLst>
            <a:ext uri="{FF2B5EF4-FFF2-40B4-BE49-F238E27FC236}">
              <a16:creationId xmlns:a16="http://schemas.microsoft.com/office/drawing/2014/main" id="{432A90D8-C1E1-4DAB-972C-D415578F9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4" name="Text Box 7">
          <a:extLst>
            <a:ext uri="{FF2B5EF4-FFF2-40B4-BE49-F238E27FC236}">
              <a16:creationId xmlns:a16="http://schemas.microsoft.com/office/drawing/2014/main" id="{6133B811-1E30-462C-BF04-89D81C0115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5" name="Text Box 7">
          <a:extLst>
            <a:ext uri="{FF2B5EF4-FFF2-40B4-BE49-F238E27FC236}">
              <a16:creationId xmlns:a16="http://schemas.microsoft.com/office/drawing/2014/main" id="{8000BB2F-1474-4FC6-87AF-D215830F5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6" name="Text Box 7">
          <a:extLst>
            <a:ext uri="{FF2B5EF4-FFF2-40B4-BE49-F238E27FC236}">
              <a16:creationId xmlns:a16="http://schemas.microsoft.com/office/drawing/2014/main" id="{DA546F57-8B36-43FE-9CF5-E90649AC5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7" name="Text Box 7">
          <a:extLst>
            <a:ext uri="{FF2B5EF4-FFF2-40B4-BE49-F238E27FC236}">
              <a16:creationId xmlns:a16="http://schemas.microsoft.com/office/drawing/2014/main" id="{72F4B442-1C67-4E61-8A8F-737F6DAE1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8" name="Text Box 7">
          <a:extLst>
            <a:ext uri="{FF2B5EF4-FFF2-40B4-BE49-F238E27FC236}">
              <a16:creationId xmlns:a16="http://schemas.microsoft.com/office/drawing/2014/main" id="{2BB525A1-60BF-497F-A8BA-7F5390CD1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39" name="Text Box 7">
          <a:extLst>
            <a:ext uri="{FF2B5EF4-FFF2-40B4-BE49-F238E27FC236}">
              <a16:creationId xmlns:a16="http://schemas.microsoft.com/office/drawing/2014/main" id="{33C44C25-14A0-49DE-9D86-DB0F4E78D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0" name="Text Box 7">
          <a:extLst>
            <a:ext uri="{FF2B5EF4-FFF2-40B4-BE49-F238E27FC236}">
              <a16:creationId xmlns:a16="http://schemas.microsoft.com/office/drawing/2014/main" id="{AAB5B62B-BAC0-4614-A0C7-CF9B04066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1" name="Text Box 7">
          <a:extLst>
            <a:ext uri="{FF2B5EF4-FFF2-40B4-BE49-F238E27FC236}">
              <a16:creationId xmlns:a16="http://schemas.microsoft.com/office/drawing/2014/main" id="{0D97FD34-B980-439A-ABE3-C9461925DD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2" name="Text Box 7">
          <a:extLst>
            <a:ext uri="{FF2B5EF4-FFF2-40B4-BE49-F238E27FC236}">
              <a16:creationId xmlns:a16="http://schemas.microsoft.com/office/drawing/2014/main" id="{58B551C6-01D8-4F7B-BDCB-46E34250C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3" name="Text Box 7">
          <a:extLst>
            <a:ext uri="{FF2B5EF4-FFF2-40B4-BE49-F238E27FC236}">
              <a16:creationId xmlns:a16="http://schemas.microsoft.com/office/drawing/2014/main" id="{F1424AF9-3C06-4574-A1A2-00A2FC29AF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4" name="Text Box 7">
          <a:extLst>
            <a:ext uri="{FF2B5EF4-FFF2-40B4-BE49-F238E27FC236}">
              <a16:creationId xmlns:a16="http://schemas.microsoft.com/office/drawing/2014/main" id="{2F54B30F-5EFD-4BB8-B8BB-A20180D8C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5" name="Text Box 7">
          <a:extLst>
            <a:ext uri="{FF2B5EF4-FFF2-40B4-BE49-F238E27FC236}">
              <a16:creationId xmlns:a16="http://schemas.microsoft.com/office/drawing/2014/main" id="{866AA36F-BD2B-459B-BDEA-4C957EB68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6" name="Text Box 7">
          <a:extLst>
            <a:ext uri="{FF2B5EF4-FFF2-40B4-BE49-F238E27FC236}">
              <a16:creationId xmlns:a16="http://schemas.microsoft.com/office/drawing/2014/main" id="{5EE51D75-8237-4772-9378-0888314C91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7" name="Text Box 7">
          <a:extLst>
            <a:ext uri="{FF2B5EF4-FFF2-40B4-BE49-F238E27FC236}">
              <a16:creationId xmlns:a16="http://schemas.microsoft.com/office/drawing/2014/main" id="{E14AF18E-7FA3-4103-AF48-2BFF97662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8" name="Text Box 7">
          <a:extLst>
            <a:ext uri="{FF2B5EF4-FFF2-40B4-BE49-F238E27FC236}">
              <a16:creationId xmlns:a16="http://schemas.microsoft.com/office/drawing/2014/main" id="{CDC244AB-F70E-4B0E-A6CC-2F84AB346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49" name="Text Box 7">
          <a:extLst>
            <a:ext uri="{FF2B5EF4-FFF2-40B4-BE49-F238E27FC236}">
              <a16:creationId xmlns:a16="http://schemas.microsoft.com/office/drawing/2014/main" id="{35E9914B-3FA6-40E4-A28F-7C159BEDA7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0" name="Text Box 7">
          <a:extLst>
            <a:ext uri="{FF2B5EF4-FFF2-40B4-BE49-F238E27FC236}">
              <a16:creationId xmlns:a16="http://schemas.microsoft.com/office/drawing/2014/main" id="{1C47F3F1-3D19-4F2E-A1A3-4CEF19B83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1" name="Text Box 7">
          <a:extLst>
            <a:ext uri="{FF2B5EF4-FFF2-40B4-BE49-F238E27FC236}">
              <a16:creationId xmlns:a16="http://schemas.microsoft.com/office/drawing/2014/main" id="{DF92C461-A33B-4FED-917C-AB23B9B341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2" name="Text Box 7">
          <a:extLst>
            <a:ext uri="{FF2B5EF4-FFF2-40B4-BE49-F238E27FC236}">
              <a16:creationId xmlns:a16="http://schemas.microsoft.com/office/drawing/2014/main" id="{FAFE23BF-F07A-475E-A062-EE228D75E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3" name="Text Box 7">
          <a:extLst>
            <a:ext uri="{FF2B5EF4-FFF2-40B4-BE49-F238E27FC236}">
              <a16:creationId xmlns:a16="http://schemas.microsoft.com/office/drawing/2014/main" id="{4D8BF975-7DB4-4AB3-B724-0D987172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4" name="Text Box 7">
          <a:extLst>
            <a:ext uri="{FF2B5EF4-FFF2-40B4-BE49-F238E27FC236}">
              <a16:creationId xmlns:a16="http://schemas.microsoft.com/office/drawing/2014/main" id="{6A485A5D-087F-4789-ABA9-101AA33E0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5" name="Text Box 7">
          <a:extLst>
            <a:ext uri="{FF2B5EF4-FFF2-40B4-BE49-F238E27FC236}">
              <a16:creationId xmlns:a16="http://schemas.microsoft.com/office/drawing/2014/main" id="{7A9B028B-986C-4F11-85AA-627455084B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6" name="Text Box 7">
          <a:extLst>
            <a:ext uri="{FF2B5EF4-FFF2-40B4-BE49-F238E27FC236}">
              <a16:creationId xmlns:a16="http://schemas.microsoft.com/office/drawing/2014/main" id="{B29BC97D-E294-4593-B546-C4AE2F39D6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7" name="Text Box 7">
          <a:extLst>
            <a:ext uri="{FF2B5EF4-FFF2-40B4-BE49-F238E27FC236}">
              <a16:creationId xmlns:a16="http://schemas.microsoft.com/office/drawing/2014/main" id="{B0D84AE2-B731-48A0-A50B-971A886790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8" name="Text Box 7">
          <a:extLst>
            <a:ext uri="{FF2B5EF4-FFF2-40B4-BE49-F238E27FC236}">
              <a16:creationId xmlns:a16="http://schemas.microsoft.com/office/drawing/2014/main" id="{57D3AE8B-3DB0-42A3-A872-64745D9EF9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59" name="Text Box 7">
          <a:extLst>
            <a:ext uri="{FF2B5EF4-FFF2-40B4-BE49-F238E27FC236}">
              <a16:creationId xmlns:a16="http://schemas.microsoft.com/office/drawing/2014/main" id="{32780AC6-1448-40F4-83C4-B5D448430D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0" name="Text Box 7">
          <a:extLst>
            <a:ext uri="{FF2B5EF4-FFF2-40B4-BE49-F238E27FC236}">
              <a16:creationId xmlns:a16="http://schemas.microsoft.com/office/drawing/2014/main" id="{6334924C-88A4-4E17-B9FF-409BA6ACE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1" name="Text Box 7">
          <a:extLst>
            <a:ext uri="{FF2B5EF4-FFF2-40B4-BE49-F238E27FC236}">
              <a16:creationId xmlns:a16="http://schemas.microsoft.com/office/drawing/2014/main" id="{EEB8B65F-B7B6-4B29-B24C-4810583B6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2" name="Text Box 7">
          <a:extLst>
            <a:ext uri="{FF2B5EF4-FFF2-40B4-BE49-F238E27FC236}">
              <a16:creationId xmlns:a16="http://schemas.microsoft.com/office/drawing/2014/main" id="{204AC413-6583-400D-A14D-131915086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3" name="Text Box 7">
          <a:extLst>
            <a:ext uri="{FF2B5EF4-FFF2-40B4-BE49-F238E27FC236}">
              <a16:creationId xmlns:a16="http://schemas.microsoft.com/office/drawing/2014/main" id="{3B58BCA2-2230-4463-9EB6-C72DA061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4" name="Text Box 7">
          <a:extLst>
            <a:ext uri="{FF2B5EF4-FFF2-40B4-BE49-F238E27FC236}">
              <a16:creationId xmlns:a16="http://schemas.microsoft.com/office/drawing/2014/main" id="{67A9CE66-E0F9-4307-9FEF-0181D00E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5" name="Text Box 7">
          <a:extLst>
            <a:ext uri="{FF2B5EF4-FFF2-40B4-BE49-F238E27FC236}">
              <a16:creationId xmlns:a16="http://schemas.microsoft.com/office/drawing/2014/main" id="{8DD05A80-7E91-4899-93E4-4F30EADC0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6" name="Text Box 7">
          <a:extLst>
            <a:ext uri="{FF2B5EF4-FFF2-40B4-BE49-F238E27FC236}">
              <a16:creationId xmlns:a16="http://schemas.microsoft.com/office/drawing/2014/main" id="{221329C0-0B0F-41B9-AE71-35F471697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7" name="Text Box 7">
          <a:extLst>
            <a:ext uri="{FF2B5EF4-FFF2-40B4-BE49-F238E27FC236}">
              <a16:creationId xmlns:a16="http://schemas.microsoft.com/office/drawing/2014/main" id="{31E7AF96-5F6A-483D-AEB2-7A1623CB80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8" name="Text Box 7">
          <a:extLst>
            <a:ext uri="{FF2B5EF4-FFF2-40B4-BE49-F238E27FC236}">
              <a16:creationId xmlns:a16="http://schemas.microsoft.com/office/drawing/2014/main" id="{AD51D3B0-C6D0-41D3-93F2-74CBD11698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69" name="Text Box 7">
          <a:extLst>
            <a:ext uri="{FF2B5EF4-FFF2-40B4-BE49-F238E27FC236}">
              <a16:creationId xmlns:a16="http://schemas.microsoft.com/office/drawing/2014/main" id="{0DE7A128-213A-4DB4-9CAC-1977069FAB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0" name="Text Box 7">
          <a:extLst>
            <a:ext uri="{FF2B5EF4-FFF2-40B4-BE49-F238E27FC236}">
              <a16:creationId xmlns:a16="http://schemas.microsoft.com/office/drawing/2014/main" id="{1D73D998-CFBC-4D5A-B5F9-7443E66DA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1" name="Text Box 7">
          <a:extLst>
            <a:ext uri="{FF2B5EF4-FFF2-40B4-BE49-F238E27FC236}">
              <a16:creationId xmlns:a16="http://schemas.microsoft.com/office/drawing/2014/main" id="{F4314DBE-AF2B-4473-83DB-D2419F749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2" name="Text Box 7">
          <a:extLst>
            <a:ext uri="{FF2B5EF4-FFF2-40B4-BE49-F238E27FC236}">
              <a16:creationId xmlns:a16="http://schemas.microsoft.com/office/drawing/2014/main" id="{5A548EF3-7E45-4931-AE7D-9628CEF4D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3" name="Text Box 7">
          <a:extLst>
            <a:ext uri="{FF2B5EF4-FFF2-40B4-BE49-F238E27FC236}">
              <a16:creationId xmlns:a16="http://schemas.microsoft.com/office/drawing/2014/main" id="{6172B0BD-E4C7-46D4-869F-565F336D6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4" name="Text Box 7">
          <a:extLst>
            <a:ext uri="{FF2B5EF4-FFF2-40B4-BE49-F238E27FC236}">
              <a16:creationId xmlns:a16="http://schemas.microsoft.com/office/drawing/2014/main" id="{F6CF3A17-A706-4AA0-82D6-4A684CB96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5" name="Text Box 7">
          <a:extLst>
            <a:ext uri="{FF2B5EF4-FFF2-40B4-BE49-F238E27FC236}">
              <a16:creationId xmlns:a16="http://schemas.microsoft.com/office/drawing/2014/main" id="{224F40AC-CA2B-4206-8C7B-25F7B7FBA6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6" name="Text Box 7">
          <a:extLst>
            <a:ext uri="{FF2B5EF4-FFF2-40B4-BE49-F238E27FC236}">
              <a16:creationId xmlns:a16="http://schemas.microsoft.com/office/drawing/2014/main" id="{BFD3C90E-164B-4A4A-8D3F-536AB68765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7" name="Text Box 7">
          <a:extLst>
            <a:ext uri="{FF2B5EF4-FFF2-40B4-BE49-F238E27FC236}">
              <a16:creationId xmlns:a16="http://schemas.microsoft.com/office/drawing/2014/main" id="{39FD340A-4746-4BBD-B557-A89DF4C41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8" name="Text Box 7">
          <a:extLst>
            <a:ext uri="{FF2B5EF4-FFF2-40B4-BE49-F238E27FC236}">
              <a16:creationId xmlns:a16="http://schemas.microsoft.com/office/drawing/2014/main" id="{4B1AB370-EB81-4469-8875-DE0A24C137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79" name="Text Box 7">
          <a:extLst>
            <a:ext uri="{FF2B5EF4-FFF2-40B4-BE49-F238E27FC236}">
              <a16:creationId xmlns:a16="http://schemas.microsoft.com/office/drawing/2014/main" id="{E756EBFB-900F-4C4C-9E76-5D8AE9F02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0" name="Text Box 7">
          <a:extLst>
            <a:ext uri="{FF2B5EF4-FFF2-40B4-BE49-F238E27FC236}">
              <a16:creationId xmlns:a16="http://schemas.microsoft.com/office/drawing/2014/main" id="{4F6CC829-44F3-4634-9D2B-72B325D11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1" name="Text Box 7">
          <a:extLst>
            <a:ext uri="{FF2B5EF4-FFF2-40B4-BE49-F238E27FC236}">
              <a16:creationId xmlns:a16="http://schemas.microsoft.com/office/drawing/2014/main" id="{349C44DA-FB77-4EE2-9947-802329FD9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2" name="Text Box 7">
          <a:extLst>
            <a:ext uri="{FF2B5EF4-FFF2-40B4-BE49-F238E27FC236}">
              <a16:creationId xmlns:a16="http://schemas.microsoft.com/office/drawing/2014/main" id="{0C6BD4FC-F29E-4963-96C5-5DE667CE9F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3" name="Text Box 7">
          <a:extLst>
            <a:ext uri="{FF2B5EF4-FFF2-40B4-BE49-F238E27FC236}">
              <a16:creationId xmlns:a16="http://schemas.microsoft.com/office/drawing/2014/main" id="{0DC42F9D-B425-40BD-90A8-2FEE27D13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4" name="Text Box 7">
          <a:extLst>
            <a:ext uri="{FF2B5EF4-FFF2-40B4-BE49-F238E27FC236}">
              <a16:creationId xmlns:a16="http://schemas.microsoft.com/office/drawing/2014/main" id="{E9506089-231D-4ACE-883F-0536CE4AE4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5" name="Text Box 7">
          <a:extLst>
            <a:ext uri="{FF2B5EF4-FFF2-40B4-BE49-F238E27FC236}">
              <a16:creationId xmlns:a16="http://schemas.microsoft.com/office/drawing/2014/main" id="{0DEE4323-F15F-4853-8CDC-A604700C3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6" name="Text Box 7">
          <a:extLst>
            <a:ext uri="{FF2B5EF4-FFF2-40B4-BE49-F238E27FC236}">
              <a16:creationId xmlns:a16="http://schemas.microsoft.com/office/drawing/2014/main" id="{A555FB0A-2319-4195-A068-5579296ED1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7" name="Text Box 7">
          <a:extLst>
            <a:ext uri="{FF2B5EF4-FFF2-40B4-BE49-F238E27FC236}">
              <a16:creationId xmlns:a16="http://schemas.microsoft.com/office/drawing/2014/main" id="{850BE3E8-A399-42F7-B5E6-B0D4F641F9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8" name="Text Box 7">
          <a:extLst>
            <a:ext uri="{FF2B5EF4-FFF2-40B4-BE49-F238E27FC236}">
              <a16:creationId xmlns:a16="http://schemas.microsoft.com/office/drawing/2014/main" id="{40A8E7C8-00D0-455C-8E19-F5A6895DFD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89" name="Text Box 7">
          <a:extLst>
            <a:ext uri="{FF2B5EF4-FFF2-40B4-BE49-F238E27FC236}">
              <a16:creationId xmlns:a16="http://schemas.microsoft.com/office/drawing/2014/main" id="{EDBDC2D8-1B81-497A-A180-A05546CA2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0" name="Text Box 7">
          <a:extLst>
            <a:ext uri="{FF2B5EF4-FFF2-40B4-BE49-F238E27FC236}">
              <a16:creationId xmlns:a16="http://schemas.microsoft.com/office/drawing/2014/main" id="{33AF4768-4279-4A57-9481-CE71D832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1" name="Text Box 7">
          <a:extLst>
            <a:ext uri="{FF2B5EF4-FFF2-40B4-BE49-F238E27FC236}">
              <a16:creationId xmlns:a16="http://schemas.microsoft.com/office/drawing/2014/main" id="{18CB8D1A-7315-4DC9-B602-177F5FABF2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2" name="Text Box 7">
          <a:extLst>
            <a:ext uri="{FF2B5EF4-FFF2-40B4-BE49-F238E27FC236}">
              <a16:creationId xmlns:a16="http://schemas.microsoft.com/office/drawing/2014/main" id="{CD2246B7-A8B7-40C3-B184-3F822FA49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3" name="Text Box 7">
          <a:extLst>
            <a:ext uri="{FF2B5EF4-FFF2-40B4-BE49-F238E27FC236}">
              <a16:creationId xmlns:a16="http://schemas.microsoft.com/office/drawing/2014/main" id="{2EFACB62-CB2B-45DD-AC73-176C09177E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4" name="Text Box 7">
          <a:extLst>
            <a:ext uri="{FF2B5EF4-FFF2-40B4-BE49-F238E27FC236}">
              <a16:creationId xmlns:a16="http://schemas.microsoft.com/office/drawing/2014/main" id="{E9EC8DC1-DD43-405E-97DD-896396A49D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5" name="Text Box 7">
          <a:extLst>
            <a:ext uri="{FF2B5EF4-FFF2-40B4-BE49-F238E27FC236}">
              <a16:creationId xmlns:a16="http://schemas.microsoft.com/office/drawing/2014/main" id="{183134F8-D655-4001-A159-52A1EE176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6" name="Text Box 7">
          <a:extLst>
            <a:ext uri="{FF2B5EF4-FFF2-40B4-BE49-F238E27FC236}">
              <a16:creationId xmlns:a16="http://schemas.microsoft.com/office/drawing/2014/main" id="{96F29F7E-D983-4F4E-8370-7E4332303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7" name="Text Box 7">
          <a:extLst>
            <a:ext uri="{FF2B5EF4-FFF2-40B4-BE49-F238E27FC236}">
              <a16:creationId xmlns:a16="http://schemas.microsoft.com/office/drawing/2014/main" id="{49996D14-6996-4981-B139-484BF73653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8" name="Text Box 7">
          <a:extLst>
            <a:ext uri="{FF2B5EF4-FFF2-40B4-BE49-F238E27FC236}">
              <a16:creationId xmlns:a16="http://schemas.microsoft.com/office/drawing/2014/main" id="{144820DC-6F29-476A-830C-5FA75980D6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899" name="Text Box 7">
          <a:extLst>
            <a:ext uri="{FF2B5EF4-FFF2-40B4-BE49-F238E27FC236}">
              <a16:creationId xmlns:a16="http://schemas.microsoft.com/office/drawing/2014/main" id="{60D20822-4432-4E71-A303-1FB82CAC8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0" name="Text Box 7">
          <a:extLst>
            <a:ext uri="{FF2B5EF4-FFF2-40B4-BE49-F238E27FC236}">
              <a16:creationId xmlns:a16="http://schemas.microsoft.com/office/drawing/2014/main" id="{F506C580-4452-4E67-AC0D-E83F9C2DA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1" name="Text Box 7">
          <a:extLst>
            <a:ext uri="{FF2B5EF4-FFF2-40B4-BE49-F238E27FC236}">
              <a16:creationId xmlns:a16="http://schemas.microsoft.com/office/drawing/2014/main" id="{B2F21BE0-7050-4F9E-BA42-5EC2463A57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2" name="Text Box 7">
          <a:extLst>
            <a:ext uri="{FF2B5EF4-FFF2-40B4-BE49-F238E27FC236}">
              <a16:creationId xmlns:a16="http://schemas.microsoft.com/office/drawing/2014/main" id="{F033EDC8-FCC8-49EE-B6C2-1E7AB849A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3" name="Text Box 7">
          <a:extLst>
            <a:ext uri="{FF2B5EF4-FFF2-40B4-BE49-F238E27FC236}">
              <a16:creationId xmlns:a16="http://schemas.microsoft.com/office/drawing/2014/main" id="{21A4A501-5938-4320-B9BC-B43E4A7EE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4" name="Text Box 7">
          <a:extLst>
            <a:ext uri="{FF2B5EF4-FFF2-40B4-BE49-F238E27FC236}">
              <a16:creationId xmlns:a16="http://schemas.microsoft.com/office/drawing/2014/main" id="{6F4FB1C1-97FD-4BCC-BA73-AE79D02C3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5" name="Text Box 7">
          <a:extLst>
            <a:ext uri="{FF2B5EF4-FFF2-40B4-BE49-F238E27FC236}">
              <a16:creationId xmlns:a16="http://schemas.microsoft.com/office/drawing/2014/main" id="{7F3F4EE2-97DB-497D-92A0-B2603980C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6" name="Text Box 7">
          <a:extLst>
            <a:ext uri="{FF2B5EF4-FFF2-40B4-BE49-F238E27FC236}">
              <a16:creationId xmlns:a16="http://schemas.microsoft.com/office/drawing/2014/main" id="{63843FF3-A9AF-4708-B10A-156ECA0471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7" name="Text Box 7">
          <a:extLst>
            <a:ext uri="{FF2B5EF4-FFF2-40B4-BE49-F238E27FC236}">
              <a16:creationId xmlns:a16="http://schemas.microsoft.com/office/drawing/2014/main" id="{4117A4B8-DB9E-427B-B02C-00347D6A5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8" name="Text Box 7">
          <a:extLst>
            <a:ext uri="{FF2B5EF4-FFF2-40B4-BE49-F238E27FC236}">
              <a16:creationId xmlns:a16="http://schemas.microsoft.com/office/drawing/2014/main" id="{F9756794-18A9-4642-8508-A2B4B36BA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09" name="Text Box 7">
          <a:extLst>
            <a:ext uri="{FF2B5EF4-FFF2-40B4-BE49-F238E27FC236}">
              <a16:creationId xmlns:a16="http://schemas.microsoft.com/office/drawing/2014/main" id="{779A7E49-9DEF-487C-9A59-226E6C7157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0" name="Text Box 7">
          <a:extLst>
            <a:ext uri="{FF2B5EF4-FFF2-40B4-BE49-F238E27FC236}">
              <a16:creationId xmlns:a16="http://schemas.microsoft.com/office/drawing/2014/main" id="{009BCE34-9FC0-40DB-A782-36A7B6EC45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1" name="Text Box 7">
          <a:extLst>
            <a:ext uri="{FF2B5EF4-FFF2-40B4-BE49-F238E27FC236}">
              <a16:creationId xmlns:a16="http://schemas.microsoft.com/office/drawing/2014/main" id="{18A06CCD-4DF1-4A50-8E85-83ACDB991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2" name="Text Box 7">
          <a:extLst>
            <a:ext uri="{FF2B5EF4-FFF2-40B4-BE49-F238E27FC236}">
              <a16:creationId xmlns:a16="http://schemas.microsoft.com/office/drawing/2014/main" id="{0C643FA6-708F-476E-849D-2A2363261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3" name="Text Box 7">
          <a:extLst>
            <a:ext uri="{FF2B5EF4-FFF2-40B4-BE49-F238E27FC236}">
              <a16:creationId xmlns:a16="http://schemas.microsoft.com/office/drawing/2014/main" id="{2072887C-55BE-417D-B41B-38416ADB1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4" name="Text Box 7">
          <a:extLst>
            <a:ext uri="{FF2B5EF4-FFF2-40B4-BE49-F238E27FC236}">
              <a16:creationId xmlns:a16="http://schemas.microsoft.com/office/drawing/2014/main" id="{E78B1E78-79FF-4880-BB56-8361B39AD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5" name="Text Box 7">
          <a:extLst>
            <a:ext uri="{FF2B5EF4-FFF2-40B4-BE49-F238E27FC236}">
              <a16:creationId xmlns:a16="http://schemas.microsoft.com/office/drawing/2014/main" id="{4724B4BC-48E4-4ECB-BA1D-E0CE5AFB06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6" name="Text Box 7">
          <a:extLst>
            <a:ext uri="{FF2B5EF4-FFF2-40B4-BE49-F238E27FC236}">
              <a16:creationId xmlns:a16="http://schemas.microsoft.com/office/drawing/2014/main" id="{EA586508-5F41-4799-B009-7D53A4210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7" name="Text Box 7">
          <a:extLst>
            <a:ext uri="{FF2B5EF4-FFF2-40B4-BE49-F238E27FC236}">
              <a16:creationId xmlns:a16="http://schemas.microsoft.com/office/drawing/2014/main" id="{0BEAC862-36FD-4C14-9BEB-E0EFDD485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8" name="Text Box 7">
          <a:extLst>
            <a:ext uri="{FF2B5EF4-FFF2-40B4-BE49-F238E27FC236}">
              <a16:creationId xmlns:a16="http://schemas.microsoft.com/office/drawing/2014/main" id="{D140FEFB-034D-42CF-8D85-85E2B15FD7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19" name="Text Box 7">
          <a:extLst>
            <a:ext uri="{FF2B5EF4-FFF2-40B4-BE49-F238E27FC236}">
              <a16:creationId xmlns:a16="http://schemas.microsoft.com/office/drawing/2014/main" id="{9CE6343D-F856-416E-9511-256B729BC9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0" name="Text Box 7">
          <a:extLst>
            <a:ext uri="{FF2B5EF4-FFF2-40B4-BE49-F238E27FC236}">
              <a16:creationId xmlns:a16="http://schemas.microsoft.com/office/drawing/2014/main" id="{8D719027-A7AC-479B-9800-D424EBB74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1" name="Text Box 7">
          <a:extLst>
            <a:ext uri="{FF2B5EF4-FFF2-40B4-BE49-F238E27FC236}">
              <a16:creationId xmlns:a16="http://schemas.microsoft.com/office/drawing/2014/main" id="{A28DE51B-F181-45DB-A167-B7A1701445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2" name="Text Box 7">
          <a:extLst>
            <a:ext uri="{FF2B5EF4-FFF2-40B4-BE49-F238E27FC236}">
              <a16:creationId xmlns:a16="http://schemas.microsoft.com/office/drawing/2014/main" id="{CAF2DB49-6BC8-469A-BE2C-2D01EF0BD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3" name="Text Box 7">
          <a:extLst>
            <a:ext uri="{FF2B5EF4-FFF2-40B4-BE49-F238E27FC236}">
              <a16:creationId xmlns:a16="http://schemas.microsoft.com/office/drawing/2014/main" id="{97D0F572-54DE-4FCC-A090-50DF56D24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4" name="Text Box 7">
          <a:extLst>
            <a:ext uri="{FF2B5EF4-FFF2-40B4-BE49-F238E27FC236}">
              <a16:creationId xmlns:a16="http://schemas.microsoft.com/office/drawing/2014/main" id="{EC828F8B-373A-4E21-85A8-FA4AD36F0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5" name="Text Box 7">
          <a:extLst>
            <a:ext uri="{FF2B5EF4-FFF2-40B4-BE49-F238E27FC236}">
              <a16:creationId xmlns:a16="http://schemas.microsoft.com/office/drawing/2014/main" id="{8B819425-8C5F-4DEC-BF48-AA25CBE661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6" name="Text Box 7">
          <a:extLst>
            <a:ext uri="{FF2B5EF4-FFF2-40B4-BE49-F238E27FC236}">
              <a16:creationId xmlns:a16="http://schemas.microsoft.com/office/drawing/2014/main" id="{5876C35D-57E7-4C7B-A58F-5334A004D0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7" name="Text Box 7">
          <a:extLst>
            <a:ext uri="{FF2B5EF4-FFF2-40B4-BE49-F238E27FC236}">
              <a16:creationId xmlns:a16="http://schemas.microsoft.com/office/drawing/2014/main" id="{9A0E9C11-2DFA-4EF9-9470-A5973F02C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8" name="Text Box 7">
          <a:extLst>
            <a:ext uri="{FF2B5EF4-FFF2-40B4-BE49-F238E27FC236}">
              <a16:creationId xmlns:a16="http://schemas.microsoft.com/office/drawing/2014/main" id="{13FF10F3-A601-4E32-BAEF-2650BE45A0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29" name="Text Box 7">
          <a:extLst>
            <a:ext uri="{FF2B5EF4-FFF2-40B4-BE49-F238E27FC236}">
              <a16:creationId xmlns:a16="http://schemas.microsoft.com/office/drawing/2014/main" id="{4B52809D-5C9A-42B6-B7E5-30A96E250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0" name="Text Box 7">
          <a:extLst>
            <a:ext uri="{FF2B5EF4-FFF2-40B4-BE49-F238E27FC236}">
              <a16:creationId xmlns:a16="http://schemas.microsoft.com/office/drawing/2014/main" id="{26108F47-2777-4D11-AD9B-47E070C6D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1" name="Text Box 7">
          <a:extLst>
            <a:ext uri="{FF2B5EF4-FFF2-40B4-BE49-F238E27FC236}">
              <a16:creationId xmlns:a16="http://schemas.microsoft.com/office/drawing/2014/main" id="{D071FA3E-9B57-4454-979A-9C84632EE4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2" name="Text Box 7">
          <a:extLst>
            <a:ext uri="{FF2B5EF4-FFF2-40B4-BE49-F238E27FC236}">
              <a16:creationId xmlns:a16="http://schemas.microsoft.com/office/drawing/2014/main" id="{501BE5FE-388D-4F77-B2ED-67C177155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3" name="Text Box 7">
          <a:extLst>
            <a:ext uri="{FF2B5EF4-FFF2-40B4-BE49-F238E27FC236}">
              <a16:creationId xmlns:a16="http://schemas.microsoft.com/office/drawing/2014/main" id="{9387616D-4B5D-4D84-A6B9-701A686A36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4" name="Text Box 7">
          <a:extLst>
            <a:ext uri="{FF2B5EF4-FFF2-40B4-BE49-F238E27FC236}">
              <a16:creationId xmlns:a16="http://schemas.microsoft.com/office/drawing/2014/main" id="{E322DEE3-BE77-4FA7-B665-41EBAD8DD9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5" name="Text Box 7">
          <a:extLst>
            <a:ext uri="{FF2B5EF4-FFF2-40B4-BE49-F238E27FC236}">
              <a16:creationId xmlns:a16="http://schemas.microsoft.com/office/drawing/2014/main" id="{91A1F6B7-4D9D-4A05-9584-791E3ED80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6" name="Text Box 7">
          <a:extLst>
            <a:ext uri="{FF2B5EF4-FFF2-40B4-BE49-F238E27FC236}">
              <a16:creationId xmlns:a16="http://schemas.microsoft.com/office/drawing/2014/main" id="{C1329AAC-1721-479E-8AB8-F6BE9C611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7" name="Text Box 7">
          <a:extLst>
            <a:ext uri="{FF2B5EF4-FFF2-40B4-BE49-F238E27FC236}">
              <a16:creationId xmlns:a16="http://schemas.microsoft.com/office/drawing/2014/main" id="{E49AFCB4-6AAB-41BA-9952-379DDCCBF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8" name="Text Box 7">
          <a:extLst>
            <a:ext uri="{FF2B5EF4-FFF2-40B4-BE49-F238E27FC236}">
              <a16:creationId xmlns:a16="http://schemas.microsoft.com/office/drawing/2014/main" id="{A66A0565-9D56-4745-B3AB-AECD87B4D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39" name="Text Box 7">
          <a:extLst>
            <a:ext uri="{FF2B5EF4-FFF2-40B4-BE49-F238E27FC236}">
              <a16:creationId xmlns:a16="http://schemas.microsoft.com/office/drawing/2014/main" id="{8D3D3D00-0541-4D73-8512-C629C2C62F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0" name="Text Box 7">
          <a:extLst>
            <a:ext uri="{FF2B5EF4-FFF2-40B4-BE49-F238E27FC236}">
              <a16:creationId xmlns:a16="http://schemas.microsoft.com/office/drawing/2014/main" id="{152FABEB-6D91-4F2F-B1CE-8D07E067A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1" name="Text Box 7">
          <a:extLst>
            <a:ext uri="{FF2B5EF4-FFF2-40B4-BE49-F238E27FC236}">
              <a16:creationId xmlns:a16="http://schemas.microsoft.com/office/drawing/2014/main" id="{89274C2B-E2DB-4F6A-92BF-E8B737726F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2" name="Text Box 7">
          <a:extLst>
            <a:ext uri="{FF2B5EF4-FFF2-40B4-BE49-F238E27FC236}">
              <a16:creationId xmlns:a16="http://schemas.microsoft.com/office/drawing/2014/main" id="{AFB5E7BF-9F81-4AEA-87A4-A1BFEC591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3" name="Text Box 7">
          <a:extLst>
            <a:ext uri="{FF2B5EF4-FFF2-40B4-BE49-F238E27FC236}">
              <a16:creationId xmlns:a16="http://schemas.microsoft.com/office/drawing/2014/main" id="{F879471B-2FAC-42B1-AFCF-9C203C9DA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4" name="Text Box 7">
          <a:extLst>
            <a:ext uri="{FF2B5EF4-FFF2-40B4-BE49-F238E27FC236}">
              <a16:creationId xmlns:a16="http://schemas.microsoft.com/office/drawing/2014/main" id="{7CF1AB3E-7D97-439D-A713-D994AE390E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5" name="Text Box 7">
          <a:extLst>
            <a:ext uri="{FF2B5EF4-FFF2-40B4-BE49-F238E27FC236}">
              <a16:creationId xmlns:a16="http://schemas.microsoft.com/office/drawing/2014/main" id="{FC24BDC8-0374-4259-87A2-1F43D45A1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6" name="Text Box 7">
          <a:extLst>
            <a:ext uri="{FF2B5EF4-FFF2-40B4-BE49-F238E27FC236}">
              <a16:creationId xmlns:a16="http://schemas.microsoft.com/office/drawing/2014/main" id="{CCF51FA4-B18C-4140-9BAF-46D71380E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7" name="Text Box 7">
          <a:extLst>
            <a:ext uri="{FF2B5EF4-FFF2-40B4-BE49-F238E27FC236}">
              <a16:creationId xmlns:a16="http://schemas.microsoft.com/office/drawing/2014/main" id="{86C44725-BB9E-4803-ACC6-BB55FD25E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8" name="Text Box 7">
          <a:extLst>
            <a:ext uri="{FF2B5EF4-FFF2-40B4-BE49-F238E27FC236}">
              <a16:creationId xmlns:a16="http://schemas.microsoft.com/office/drawing/2014/main" id="{C3226808-AF1C-4D1F-BA38-DF3913FC5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49" name="Text Box 7">
          <a:extLst>
            <a:ext uri="{FF2B5EF4-FFF2-40B4-BE49-F238E27FC236}">
              <a16:creationId xmlns:a16="http://schemas.microsoft.com/office/drawing/2014/main" id="{93533496-EA0A-434E-88CE-6E91083B89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0" name="Text Box 7">
          <a:extLst>
            <a:ext uri="{FF2B5EF4-FFF2-40B4-BE49-F238E27FC236}">
              <a16:creationId xmlns:a16="http://schemas.microsoft.com/office/drawing/2014/main" id="{E372B3A8-E34D-449C-80B1-020D101D8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1" name="Text Box 7">
          <a:extLst>
            <a:ext uri="{FF2B5EF4-FFF2-40B4-BE49-F238E27FC236}">
              <a16:creationId xmlns:a16="http://schemas.microsoft.com/office/drawing/2014/main" id="{22E65F44-AD23-44B6-8CB8-F51B1F35CB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2" name="Text Box 7">
          <a:extLst>
            <a:ext uri="{FF2B5EF4-FFF2-40B4-BE49-F238E27FC236}">
              <a16:creationId xmlns:a16="http://schemas.microsoft.com/office/drawing/2014/main" id="{80AB1126-1267-486A-B19E-9ADE5C463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3" name="Text Box 7">
          <a:extLst>
            <a:ext uri="{FF2B5EF4-FFF2-40B4-BE49-F238E27FC236}">
              <a16:creationId xmlns:a16="http://schemas.microsoft.com/office/drawing/2014/main" id="{ABB18E0D-3D0B-408A-AF32-43EFB82125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4" name="Text Box 7">
          <a:extLst>
            <a:ext uri="{FF2B5EF4-FFF2-40B4-BE49-F238E27FC236}">
              <a16:creationId xmlns:a16="http://schemas.microsoft.com/office/drawing/2014/main" id="{50EEE55F-EA6C-4C49-9F2E-61A69CBDFE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5" name="Text Box 7">
          <a:extLst>
            <a:ext uri="{FF2B5EF4-FFF2-40B4-BE49-F238E27FC236}">
              <a16:creationId xmlns:a16="http://schemas.microsoft.com/office/drawing/2014/main" id="{CBA6430B-0599-492C-81F5-144036563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6" name="Text Box 7">
          <a:extLst>
            <a:ext uri="{FF2B5EF4-FFF2-40B4-BE49-F238E27FC236}">
              <a16:creationId xmlns:a16="http://schemas.microsoft.com/office/drawing/2014/main" id="{A583D562-C39A-4767-A8F7-1FC5CB9EE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7" name="Text Box 7">
          <a:extLst>
            <a:ext uri="{FF2B5EF4-FFF2-40B4-BE49-F238E27FC236}">
              <a16:creationId xmlns:a16="http://schemas.microsoft.com/office/drawing/2014/main" id="{77EB55EA-E236-4EA9-8BA4-3BE869D00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8" name="Text Box 7">
          <a:extLst>
            <a:ext uri="{FF2B5EF4-FFF2-40B4-BE49-F238E27FC236}">
              <a16:creationId xmlns:a16="http://schemas.microsoft.com/office/drawing/2014/main" id="{BF162FEA-6A52-431C-A403-E5EFA0631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59" name="Text Box 7">
          <a:extLst>
            <a:ext uri="{FF2B5EF4-FFF2-40B4-BE49-F238E27FC236}">
              <a16:creationId xmlns:a16="http://schemas.microsoft.com/office/drawing/2014/main" id="{057B2B50-D42F-4B5C-923A-4407B1507D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0" name="Text Box 7">
          <a:extLst>
            <a:ext uri="{FF2B5EF4-FFF2-40B4-BE49-F238E27FC236}">
              <a16:creationId xmlns:a16="http://schemas.microsoft.com/office/drawing/2014/main" id="{E171318D-89D4-4797-BB98-0A5F4992F3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1" name="Text Box 7">
          <a:extLst>
            <a:ext uri="{FF2B5EF4-FFF2-40B4-BE49-F238E27FC236}">
              <a16:creationId xmlns:a16="http://schemas.microsoft.com/office/drawing/2014/main" id="{1AC4C049-8775-4AEF-AB3A-B85BB8107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2" name="Text Box 7">
          <a:extLst>
            <a:ext uri="{FF2B5EF4-FFF2-40B4-BE49-F238E27FC236}">
              <a16:creationId xmlns:a16="http://schemas.microsoft.com/office/drawing/2014/main" id="{DA45721B-14F7-45ED-8116-EEFF161F88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3" name="Text Box 7">
          <a:extLst>
            <a:ext uri="{FF2B5EF4-FFF2-40B4-BE49-F238E27FC236}">
              <a16:creationId xmlns:a16="http://schemas.microsoft.com/office/drawing/2014/main" id="{3441C373-1843-4883-A6ED-CBF03FC16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4" name="Text Box 7">
          <a:extLst>
            <a:ext uri="{FF2B5EF4-FFF2-40B4-BE49-F238E27FC236}">
              <a16:creationId xmlns:a16="http://schemas.microsoft.com/office/drawing/2014/main" id="{203C3B62-BCD3-4D7B-99D7-A429873C93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5" name="Text Box 7">
          <a:extLst>
            <a:ext uri="{FF2B5EF4-FFF2-40B4-BE49-F238E27FC236}">
              <a16:creationId xmlns:a16="http://schemas.microsoft.com/office/drawing/2014/main" id="{893640E9-82CA-4BB4-B0C3-6FD50987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6" name="Text Box 7">
          <a:extLst>
            <a:ext uri="{FF2B5EF4-FFF2-40B4-BE49-F238E27FC236}">
              <a16:creationId xmlns:a16="http://schemas.microsoft.com/office/drawing/2014/main" id="{4A3972DE-2ADD-4196-92E7-4455F8A81B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7" name="Text Box 7">
          <a:extLst>
            <a:ext uri="{FF2B5EF4-FFF2-40B4-BE49-F238E27FC236}">
              <a16:creationId xmlns:a16="http://schemas.microsoft.com/office/drawing/2014/main" id="{54082DE9-549D-498A-ABC1-96A26AA66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8" name="Text Box 7">
          <a:extLst>
            <a:ext uri="{FF2B5EF4-FFF2-40B4-BE49-F238E27FC236}">
              <a16:creationId xmlns:a16="http://schemas.microsoft.com/office/drawing/2014/main" id="{F0265B4A-A146-474E-BB0A-4BC603FD0A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69" name="Text Box 7">
          <a:extLst>
            <a:ext uri="{FF2B5EF4-FFF2-40B4-BE49-F238E27FC236}">
              <a16:creationId xmlns:a16="http://schemas.microsoft.com/office/drawing/2014/main" id="{F0462607-2786-4841-AD00-3DA94FC70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0" name="Text Box 7">
          <a:extLst>
            <a:ext uri="{FF2B5EF4-FFF2-40B4-BE49-F238E27FC236}">
              <a16:creationId xmlns:a16="http://schemas.microsoft.com/office/drawing/2014/main" id="{49A3935C-DFB0-478A-A418-383EEA1F6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1" name="Text Box 7">
          <a:extLst>
            <a:ext uri="{FF2B5EF4-FFF2-40B4-BE49-F238E27FC236}">
              <a16:creationId xmlns:a16="http://schemas.microsoft.com/office/drawing/2014/main" id="{101DD679-0462-4589-97DE-A04C5D6A3B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2" name="Text Box 7">
          <a:extLst>
            <a:ext uri="{FF2B5EF4-FFF2-40B4-BE49-F238E27FC236}">
              <a16:creationId xmlns:a16="http://schemas.microsoft.com/office/drawing/2014/main" id="{2FA2A0E3-8186-4DA0-81B8-2C6EFB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3" name="Text Box 7">
          <a:extLst>
            <a:ext uri="{FF2B5EF4-FFF2-40B4-BE49-F238E27FC236}">
              <a16:creationId xmlns:a16="http://schemas.microsoft.com/office/drawing/2014/main" id="{6F2DC199-488E-4003-B29B-B2B07D15A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4" name="Text Box 7">
          <a:extLst>
            <a:ext uri="{FF2B5EF4-FFF2-40B4-BE49-F238E27FC236}">
              <a16:creationId xmlns:a16="http://schemas.microsoft.com/office/drawing/2014/main" id="{3E60C73B-26B9-4E51-83A4-CD84C9CDC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5" name="Text Box 7">
          <a:extLst>
            <a:ext uri="{FF2B5EF4-FFF2-40B4-BE49-F238E27FC236}">
              <a16:creationId xmlns:a16="http://schemas.microsoft.com/office/drawing/2014/main" id="{B5791883-B012-43DE-AA02-110FCC5B5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6" name="Text Box 7">
          <a:extLst>
            <a:ext uri="{FF2B5EF4-FFF2-40B4-BE49-F238E27FC236}">
              <a16:creationId xmlns:a16="http://schemas.microsoft.com/office/drawing/2014/main" id="{89AD9F50-7943-4D0F-9634-4596AF952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7" name="Text Box 7">
          <a:extLst>
            <a:ext uri="{FF2B5EF4-FFF2-40B4-BE49-F238E27FC236}">
              <a16:creationId xmlns:a16="http://schemas.microsoft.com/office/drawing/2014/main" id="{79C0C4A7-B113-48CC-A880-20E26F4C9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8" name="Text Box 7">
          <a:extLst>
            <a:ext uri="{FF2B5EF4-FFF2-40B4-BE49-F238E27FC236}">
              <a16:creationId xmlns:a16="http://schemas.microsoft.com/office/drawing/2014/main" id="{13D3D7DD-30A0-474D-B6FC-75BFBF202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79" name="Text Box 7">
          <a:extLst>
            <a:ext uri="{FF2B5EF4-FFF2-40B4-BE49-F238E27FC236}">
              <a16:creationId xmlns:a16="http://schemas.microsoft.com/office/drawing/2014/main" id="{BE630CD5-7D0D-44AC-BBEB-1981B1C30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0" name="Text Box 7">
          <a:extLst>
            <a:ext uri="{FF2B5EF4-FFF2-40B4-BE49-F238E27FC236}">
              <a16:creationId xmlns:a16="http://schemas.microsoft.com/office/drawing/2014/main" id="{4D60F3CE-2823-4025-AAE2-294EF41B7B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1" name="Text Box 7">
          <a:extLst>
            <a:ext uri="{FF2B5EF4-FFF2-40B4-BE49-F238E27FC236}">
              <a16:creationId xmlns:a16="http://schemas.microsoft.com/office/drawing/2014/main" id="{E16B937E-FFC9-4B86-839D-6EE2F30137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2" name="Text Box 7">
          <a:extLst>
            <a:ext uri="{FF2B5EF4-FFF2-40B4-BE49-F238E27FC236}">
              <a16:creationId xmlns:a16="http://schemas.microsoft.com/office/drawing/2014/main" id="{91032B72-66E2-4FED-9307-EDEC770FC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3" name="Text Box 7">
          <a:extLst>
            <a:ext uri="{FF2B5EF4-FFF2-40B4-BE49-F238E27FC236}">
              <a16:creationId xmlns:a16="http://schemas.microsoft.com/office/drawing/2014/main" id="{76F625E2-5E25-44CA-8CC1-064BB02F80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4" name="Text Box 7">
          <a:extLst>
            <a:ext uri="{FF2B5EF4-FFF2-40B4-BE49-F238E27FC236}">
              <a16:creationId xmlns:a16="http://schemas.microsoft.com/office/drawing/2014/main" id="{C22C094F-65FD-43EA-88BE-B7CBC87F03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5" name="Text Box 7">
          <a:extLst>
            <a:ext uri="{FF2B5EF4-FFF2-40B4-BE49-F238E27FC236}">
              <a16:creationId xmlns:a16="http://schemas.microsoft.com/office/drawing/2014/main" id="{A2E3CC0C-597F-4D58-B4CC-92FBCEA2C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6" name="Text Box 7">
          <a:extLst>
            <a:ext uri="{FF2B5EF4-FFF2-40B4-BE49-F238E27FC236}">
              <a16:creationId xmlns:a16="http://schemas.microsoft.com/office/drawing/2014/main" id="{7FCD01CD-A6ED-4E04-B189-D4031CF077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7" name="Text Box 7">
          <a:extLst>
            <a:ext uri="{FF2B5EF4-FFF2-40B4-BE49-F238E27FC236}">
              <a16:creationId xmlns:a16="http://schemas.microsoft.com/office/drawing/2014/main" id="{5F7F3CAC-8868-4857-80A9-11B3D3908D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8" name="Text Box 7">
          <a:extLst>
            <a:ext uri="{FF2B5EF4-FFF2-40B4-BE49-F238E27FC236}">
              <a16:creationId xmlns:a16="http://schemas.microsoft.com/office/drawing/2014/main" id="{7B7B3461-9756-4627-BE2E-9FB015617C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89" name="Text Box 7">
          <a:extLst>
            <a:ext uri="{FF2B5EF4-FFF2-40B4-BE49-F238E27FC236}">
              <a16:creationId xmlns:a16="http://schemas.microsoft.com/office/drawing/2014/main" id="{26DB1B43-E0A4-42B6-969E-413A8244B5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0" name="Text Box 7">
          <a:extLst>
            <a:ext uri="{FF2B5EF4-FFF2-40B4-BE49-F238E27FC236}">
              <a16:creationId xmlns:a16="http://schemas.microsoft.com/office/drawing/2014/main" id="{2533135A-0773-466A-A9F0-6A4219FDE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1" name="Text Box 7">
          <a:extLst>
            <a:ext uri="{FF2B5EF4-FFF2-40B4-BE49-F238E27FC236}">
              <a16:creationId xmlns:a16="http://schemas.microsoft.com/office/drawing/2014/main" id="{83FD3D1C-4B31-4234-A5B9-7FA8F07792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2" name="Text Box 7">
          <a:extLst>
            <a:ext uri="{FF2B5EF4-FFF2-40B4-BE49-F238E27FC236}">
              <a16:creationId xmlns:a16="http://schemas.microsoft.com/office/drawing/2014/main" id="{48B39883-378B-46BA-A2F3-CBB6D6E88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3" name="Text Box 7">
          <a:extLst>
            <a:ext uri="{FF2B5EF4-FFF2-40B4-BE49-F238E27FC236}">
              <a16:creationId xmlns:a16="http://schemas.microsoft.com/office/drawing/2014/main" id="{36C13A13-5418-41FA-887B-5945A32D3F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4" name="Text Box 7">
          <a:extLst>
            <a:ext uri="{FF2B5EF4-FFF2-40B4-BE49-F238E27FC236}">
              <a16:creationId xmlns:a16="http://schemas.microsoft.com/office/drawing/2014/main" id="{E56DAC79-3687-447C-9572-96E2E53B56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5" name="Text Box 7">
          <a:extLst>
            <a:ext uri="{FF2B5EF4-FFF2-40B4-BE49-F238E27FC236}">
              <a16:creationId xmlns:a16="http://schemas.microsoft.com/office/drawing/2014/main" id="{3D2CE3B3-4DFA-44B2-907E-6BD829B179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6" name="Text Box 7">
          <a:extLst>
            <a:ext uri="{FF2B5EF4-FFF2-40B4-BE49-F238E27FC236}">
              <a16:creationId xmlns:a16="http://schemas.microsoft.com/office/drawing/2014/main" id="{9D708A22-F6BA-45EC-888E-E91B8933C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7" name="Text Box 7">
          <a:extLst>
            <a:ext uri="{FF2B5EF4-FFF2-40B4-BE49-F238E27FC236}">
              <a16:creationId xmlns:a16="http://schemas.microsoft.com/office/drawing/2014/main" id="{3810CC9B-56F9-4941-93A0-2694AAB4BA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8" name="Text Box 7">
          <a:extLst>
            <a:ext uri="{FF2B5EF4-FFF2-40B4-BE49-F238E27FC236}">
              <a16:creationId xmlns:a16="http://schemas.microsoft.com/office/drawing/2014/main" id="{6A0BD6BF-8570-4DEE-A96F-2D31070953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8999" name="Text Box 7">
          <a:extLst>
            <a:ext uri="{FF2B5EF4-FFF2-40B4-BE49-F238E27FC236}">
              <a16:creationId xmlns:a16="http://schemas.microsoft.com/office/drawing/2014/main" id="{EC4EB166-99BF-4534-AEE7-86A96C57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0" name="Text Box 7">
          <a:extLst>
            <a:ext uri="{FF2B5EF4-FFF2-40B4-BE49-F238E27FC236}">
              <a16:creationId xmlns:a16="http://schemas.microsoft.com/office/drawing/2014/main" id="{E7429E79-C1AD-462D-A44E-EE629CE672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1" name="Text Box 7">
          <a:extLst>
            <a:ext uri="{FF2B5EF4-FFF2-40B4-BE49-F238E27FC236}">
              <a16:creationId xmlns:a16="http://schemas.microsoft.com/office/drawing/2014/main" id="{45480576-C18D-4076-8C57-A572446AD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2" name="Text Box 7">
          <a:extLst>
            <a:ext uri="{FF2B5EF4-FFF2-40B4-BE49-F238E27FC236}">
              <a16:creationId xmlns:a16="http://schemas.microsoft.com/office/drawing/2014/main" id="{979ED04F-0D4B-4436-8F87-69FAE8D6C5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3" name="Text Box 7">
          <a:extLst>
            <a:ext uri="{FF2B5EF4-FFF2-40B4-BE49-F238E27FC236}">
              <a16:creationId xmlns:a16="http://schemas.microsoft.com/office/drawing/2014/main" id="{AC080915-56BD-4888-9DAB-0C786609D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4" name="Text Box 7">
          <a:extLst>
            <a:ext uri="{FF2B5EF4-FFF2-40B4-BE49-F238E27FC236}">
              <a16:creationId xmlns:a16="http://schemas.microsoft.com/office/drawing/2014/main" id="{C787AACE-6679-41A2-ACD0-15AEF007A6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5" name="Text Box 7">
          <a:extLst>
            <a:ext uri="{FF2B5EF4-FFF2-40B4-BE49-F238E27FC236}">
              <a16:creationId xmlns:a16="http://schemas.microsoft.com/office/drawing/2014/main" id="{14EB12CB-7884-4A30-831F-901828193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6" name="Text Box 7">
          <a:extLst>
            <a:ext uri="{FF2B5EF4-FFF2-40B4-BE49-F238E27FC236}">
              <a16:creationId xmlns:a16="http://schemas.microsoft.com/office/drawing/2014/main" id="{EDB1BC6A-C25F-41BA-B4AB-C5C6D7845D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7" name="Text Box 7">
          <a:extLst>
            <a:ext uri="{FF2B5EF4-FFF2-40B4-BE49-F238E27FC236}">
              <a16:creationId xmlns:a16="http://schemas.microsoft.com/office/drawing/2014/main" id="{38599675-29EE-4373-A6EE-6E8F95427D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8" name="Text Box 7">
          <a:extLst>
            <a:ext uri="{FF2B5EF4-FFF2-40B4-BE49-F238E27FC236}">
              <a16:creationId xmlns:a16="http://schemas.microsoft.com/office/drawing/2014/main" id="{649495C4-FDB6-4D45-9069-0E99B4853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09" name="Text Box 7">
          <a:extLst>
            <a:ext uri="{FF2B5EF4-FFF2-40B4-BE49-F238E27FC236}">
              <a16:creationId xmlns:a16="http://schemas.microsoft.com/office/drawing/2014/main" id="{8C52C49D-6BAF-4AEC-AD48-BE32B6634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0" name="Text Box 7">
          <a:extLst>
            <a:ext uri="{FF2B5EF4-FFF2-40B4-BE49-F238E27FC236}">
              <a16:creationId xmlns:a16="http://schemas.microsoft.com/office/drawing/2014/main" id="{2A56A3D2-B830-421F-B2AE-BD96942BE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1" name="Text Box 7">
          <a:extLst>
            <a:ext uri="{FF2B5EF4-FFF2-40B4-BE49-F238E27FC236}">
              <a16:creationId xmlns:a16="http://schemas.microsoft.com/office/drawing/2014/main" id="{D1934B47-4CA5-48E5-B958-5C28C566E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2" name="Text Box 7">
          <a:extLst>
            <a:ext uri="{FF2B5EF4-FFF2-40B4-BE49-F238E27FC236}">
              <a16:creationId xmlns:a16="http://schemas.microsoft.com/office/drawing/2014/main" id="{04DE4826-154E-4792-9D81-770A661AE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3" name="Text Box 7">
          <a:extLst>
            <a:ext uri="{FF2B5EF4-FFF2-40B4-BE49-F238E27FC236}">
              <a16:creationId xmlns:a16="http://schemas.microsoft.com/office/drawing/2014/main" id="{24A66117-4E62-45D6-92B8-4468F5EE91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4" name="Text Box 7">
          <a:extLst>
            <a:ext uri="{FF2B5EF4-FFF2-40B4-BE49-F238E27FC236}">
              <a16:creationId xmlns:a16="http://schemas.microsoft.com/office/drawing/2014/main" id="{ED66CB4B-8C06-4457-8690-AF18C85DEF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5" name="Text Box 7">
          <a:extLst>
            <a:ext uri="{FF2B5EF4-FFF2-40B4-BE49-F238E27FC236}">
              <a16:creationId xmlns:a16="http://schemas.microsoft.com/office/drawing/2014/main" id="{9494F3ED-4F2C-40B9-9AE3-EEAD328E4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6" name="Text Box 7">
          <a:extLst>
            <a:ext uri="{FF2B5EF4-FFF2-40B4-BE49-F238E27FC236}">
              <a16:creationId xmlns:a16="http://schemas.microsoft.com/office/drawing/2014/main" id="{CE60701D-5823-4363-9EA8-12428B285C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7" name="Text Box 7">
          <a:extLst>
            <a:ext uri="{FF2B5EF4-FFF2-40B4-BE49-F238E27FC236}">
              <a16:creationId xmlns:a16="http://schemas.microsoft.com/office/drawing/2014/main" id="{09E5324C-35CB-4EEF-BE00-D95BC81D9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8" name="Text Box 7">
          <a:extLst>
            <a:ext uri="{FF2B5EF4-FFF2-40B4-BE49-F238E27FC236}">
              <a16:creationId xmlns:a16="http://schemas.microsoft.com/office/drawing/2014/main" id="{19C92A00-A11B-4770-B287-EC8B94C9E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19" name="Text Box 7">
          <a:extLst>
            <a:ext uri="{FF2B5EF4-FFF2-40B4-BE49-F238E27FC236}">
              <a16:creationId xmlns:a16="http://schemas.microsoft.com/office/drawing/2014/main" id="{C3B7F91A-47B4-4D61-AEEB-6BC198054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0" name="Text Box 7">
          <a:extLst>
            <a:ext uri="{FF2B5EF4-FFF2-40B4-BE49-F238E27FC236}">
              <a16:creationId xmlns:a16="http://schemas.microsoft.com/office/drawing/2014/main" id="{B7523DA2-5FCE-48CB-AA26-913DCC925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1" name="Text Box 7">
          <a:extLst>
            <a:ext uri="{FF2B5EF4-FFF2-40B4-BE49-F238E27FC236}">
              <a16:creationId xmlns:a16="http://schemas.microsoft.com/office/drawing/2014/main" id="{EC2B4BD6-8B49-41CA-802A-D1BC67C5B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2" name="Text Box 7">
          <a:extLst>
            <a:ext uri="{FF2B5EF4-FFF2-40B4-BE49-F238E27FC236}">
              <a16:creationId xmlns:a16="http://schemas.microsoft.com/office/drawing/2014/main" id="{3EF6FB29-CC1F-4BB3-A94F-CBA5CE214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3" name="Text Box 7">
          <a:extLst>
            <a:ext uri="{FF2B5EF4-FFF2-40B4-BE49-F238E27FC236}">
              <a16:creationId xmlns:a16="http://schemas.microsoft.com/office/drawing/2014/main" id="{FB85DA95-53F9-41DA-A05C-0B88DD211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4" name="Text Box 7">
          <a:extLst>
            <a:ext uri="{FF2B5EF4-FFF2-40B4-BE49-F238E27FC236}">
              <a16:creationId xmlns:a16="http://schemas.microsoft.com/office/drawing/2014/main" id="{52383AAE-FFA6-4B61-A693-2425683BF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5" name="Text Box 7">
          <a:extLst>
            <a:ext uri="{FF2B5EF4-FFF2-40B4-BE49-F238E27FC236}">
              <a16:creationId xmlns:a16="http://schemas.microsoft.com/office/drawing/2014/main" id="{2C25982D-6169-4C59-A5D6-CCA944B6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6" name="Text Box 7">
          <a:extLst>
            <a:ext uri="{FF2B5EF4-FFF2-40B4-BE49-F238E27FC236}">
              <a16:creationId xmlns:a16="http://schemas.microsoft.com/office/drawing/2014/main" id="{46137F02-6327-447B-B893-890B24B33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7" name="Text Box 7">
          <a:extLst>
            <a:ext uri="{FF2B5EF4-FFF2-40B4-BE49-F238E27FC236}">
              <a16:creationId xmlns:a16="http://schemas.microsoft.com/office/drawing/2014/main" id="{6A167AFE-07AB-481E-AC97-CFDA8980BF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8" name="Text Box 7">
          <a:extLst>
            <a:ext uri="{FF2B5EF4-FFF2-40B4-BE49-F238E27FC236}">
              <a16:creationId xmlns:a16="http://schemas.microsoft.com/office/drawing/2014/main" id="{27054CDD-7467-4B3A-975F-AFA7CB7240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29" name="Text Box 7">
          <a:extLst>
            <a:ext uri="{FF2B5EF4-FFF2-40B4-BE49-F238E27FC236}">
              <a16:creationId xmlns:a16="http://schemas.microsoft.com/office/drawing/2014/main" id="{6CA76F29-0FF3-4930-B183-7ABB1E351D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0" name="Text Box 7">
          <a:extLst>
            <a:ext uri="{FF2B5EF4-FFF2-40B4-BE49-F238E27FC236}">
              <a16:creationId xmlns:a16="http://schemas.microsoft.com/office/drawing/2014/main" id="{2C5433BC-3BB4-4FF4-A702-E0DF083D5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1" name="Text Box 7">
          <a:extLst>
            <a:ext uri="{FF2B5EF4-FFF2-40B4-BE49-F238E27FC236}">
              <a16:creationId xmlns:a16="http://schemas.microsoft.com/office/drawing/2014/main" id="{A01734B5-26B3-4C21-9906-DCE0B00972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2" name="Text Box 7">
          <a:extLst>
            <a:ext uri="{FF2B5EF4-FFF2-40B4-BE49-F238E27FC236}">
              <a16:creationId xmlns:a16="http://schemas.microsoft.com/office/drawing/2014/main" id="{61740295-0C1B-4387-A7BE-17A138B28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3" name="Text Box 7">
          <a:extLst>
            <a:ext uri="{FF2B5EF4-FFF2-40B4-BE49-F238E27FC236}">
              <a16:creationId xmlns:a16="http://schemas.microsoft.com/office/drawing/2014/main" id="{86884394-CEA9-4770-A5DE-2534E013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4" name="Text Box 7">
          <a:extLst>
            <a:ext uri="{FF2B5EF4-FFF2-40B4-BE49-F238E27FC236}">
              <a16:creationId xmlns:a16="http://schemas.microsoft.com/office/drawing/2014/main" id="{0A45D1BE-B914-4CF7-9412-A6C38A3F8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5" name="Text Box 7">
          <a:extLst>
            <a:ext uri="{FF2B5EF4-FFF2-40B4-BE49-F238E27FC236}">
              <a16:creationId xmlns:a16="http://schemas.microsoft.com/office/drawing/2014/main" id="{841C8654-A3F1-47D5-BED5-EC5E25007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6" name="Text Box 7">
          <a:extLst>
            <a:ext uri="{FF2B5EF4-FFF2-40B4-BE49-F238E27FC236}">
              <a16:creationId xmlns:a16="http://schemas.microsoft.com/office/drawing/2014/main" id="{7CF26044-41E3-454A-943D-9BB32C7EC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7" name="Text Box 7">
          <a:extLst>
            <a:ext uri="{FF2B5EF4-FFF2-40B4-BE49-F238E27FC236}">
              <a16:creationId xmlns:a16="http://schemas.microsoft.com/office/drawing/2014/main" id="{3314F1BF-4D4E-4C73-86C3-5B93A69A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8" name="Text Box 7">
          <a:extLst>
            <a:ext uri="{FF2B5EF4-FFF2-40B4-BE49-F238E27FC236}">
              <a16:creationId xmlns:a16="http://schemas.microsoft.com/office/drawing/2014/main" id="{A786DD1D-704C-4BC9-8552-9BC0845F3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39" name="Text Box 7">
          <a:extLst>
            <a:ext uri="{FF2B5EF4-FFF2-40B4-BE49-F238E27FC236}">
              <a16:creationId xmlns:a16="http://schemas.microsoft.com/office/drawing/2014/main" id="{82F0E355-56A5-4F60-83B6-D2E2E83A0C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0" name="Text Box 7">
          <a:extLst>
            <a:ext uri="{FF2B5EF4-FFF2-40B4-BE49-F238E27FC236}">
              <a16:creationId xmlns:a16="http://schemas.microsoft.com/office/drawing/2014/main" id="{38F7516C-8048-474A-B183-643B3B075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1" name="Text Box 7">
          <a:extLst>
            <a:ext uri="{FF2B5EF4-FFF2-40B4-BE49-F238E27FC236}">
              <a16:creationId xmlns:a16="http://schemas.microsoft.com/office/drawing/2014/main" id="{DB1FD18C-47DC-4677-A7CD-A64CB6F9F7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2" name="Text Box 7">
          <a:extLst>
            <a:ext uri="{FF2B5EF4-FFF2-40B4-BE49-F238E27FC236}">
              <a16:creationId xmlns:a16="http://schemas.microsoft.com/office/drawing/2014/main" id="{C773C873-10EC-4B0B-975A-18D5D2FFC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3" name="Text Box 7">
          <a:extLst>
            <a:ext uri="{FF2B5EF4-FFF2-40B4-BE49-F238E27FC236}">
              <a16:creationId xmlns:a16="http://schemas.microsoft.com/office/drawing/2014/main" id="{B545CCCE-69F8-4AB1-9D4A-EFBDA120B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4" name="Text Box 7">
          <a:extLst>
            <a:ext uri="{FF2B5EF4-FFF2-40B4-BE49-F238E27FC236}">
              <a16:creationId xmlns:a16="http://schemas.microsoft.com/office/drawing/2014/main" id="{1CC30C7D-7A2A-4E09-A5F7-CE588D8AA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5" name="Text Box 7">
          <a:extLst>
            <a:ext uri="{FF2B5EF4-FFF2-40B4-BE49-F238E27FC236}">
              <a16:creationId xmlns:a16="http://schemas.microsoft.com/office/drawing/2014/main" id="{261DF54A-2BCB-441A-A767-121154ED95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6" name="Text Box 7">
          <a:extLst>
            <a:ext uri="{FF2B5EF4-FFF2-40B4-BE49-F238E27FC236}">
              <a16:creationId xmlns:a16="http://schemas.microsoft.com/office/drawing/2014/main" id="{6527C648-71BB-4513-94F9-53C3363086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7" name="Text Box 7">
          <a:extLst>
            <a:ext uri="{FF2B5EF4-FFF2-40B4-BE49-F238E27FC236}">
              <a16:creationId xmlns:a16="http://schemas.microsoft.com/office/drawing/2014/main" id="{A6642F61-A57C-42D7-BD56-FF8078ED6C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8" name="Text Box 7">
          <a:extLst>
            <a:ext uri="{FF2B5EF4-FFF2-40B4-BE49-F238E27FC236}">
              <a16:creationId xmlns:a16="http://schemas.microsoft.com/office/drawing/2014/main" id="{09BF595F-95CE-4F39-96B3-BADECE1A4D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49" name="Text Box 7">
          <a:extLst>
            <a:ext uri="{FF2B5EF4-FFF2-40B4-BE49-F238E27FC236}">
              <a16:creationId xmlns:a16="http://schemas.microsoft.com/office/drawing/2014/main" id="{99BF7722-236B-43B8-B409-A377D090F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0" name="Text Box 7">
          <a:extLst>
            <a:ext uri="{FF2B5EF4-FFF2-40B4-BE49-F238E27FC236}">
              <a16:creationId xmlns:a16="http://schemas.microsoft.com/office/drawing/2014/main" id="{033BA240-AA3A-4EC0-B072-579468FC9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1" name="Text Box 7">
          <a:extLst>
            <a:ext uri="{FF2B5EF4-FFF2-40B4-BE49-F238E27FC236}">
              <a16:creationId xmlns:a16="http://schemas.microsoft.com/office/drawing/2014/main" id="{11C64C00-F3A3-481C-B711-C0FF9CD0C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2" name="Text Box 7">
          <a:extLst>
            <a:ext uri="{FF2B5EF4-FFF2-40B4-BE49-F238E27FC236}">
              <a16:creationId xmlns:a16="http://schemas.microsoft.com/office/drawing/2014/main" id="{27B8064A-02F3-4DDB-8C82-80C06FFF0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3" name="Text Box 7">
          <a:extLst>
            <a:ext uri="{FF2B5EF4-FFF2-40B4-BE49-F238E27FC236}">
              <a16:creationId xmlns:a16="http://schemas.microsoft.com/office/drawing/2014/main" id="{25D0AAE2-7F08-4DE9-982C-99D12DD4D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4" name="Text Box 7">
          <a:extLst>
            <a:ext uri="{FF2B5EF4-FFF2-40B4-BE49-F238E27FC236}">
              <a16:creationId xmlns:a16="http://schemas.microsoft.com/office/drawing/2014/main" id="{8EB77989-FF9A-413E-9C7B-3097B67323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5" name="Text Box 7">
          <a:extLst>
            <a:ext uri="{FF2B5EF4-FFF2-40B4-BE49-F238E27FC236}">
              <a16:creationId xmlns:a16="http://schemas.microsoft.com/office/drawing/2014/main" id="{34D3719C-E017-4973-B9EC-20499B106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6" name="Text Box 7">
          <a:extLst>
            <a:ext uri="{FF2B5EF4-FFF2-40B4-BE49-F238E27FC236}">
              <a16:creationId xmlns:a16="http://schemas.microsoft.com/office/drawing/2014/main" id="{F372DA54-D3F8-47A9-A9CA-313E2D1D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7" name="Text Box 7">
          <a:extLst>
            <a:ext uri="{FF2B5EF4-FFF2-40B4-BE49-F238E27FC236}">
              <a16:creationId xmlns:a16="http://schemas.microsoft.com/office/drawing/2014/main" id="{4800875F-D8BF-4D7F-B710-1DD47707CD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8" name="Text Box 7">
          <a:extLst>
            <a:ext uri="{FF2B5EF4-FFF2-40B4-BE49-F238E27FC236}">
              <a16:creationId xmlns:a16="http://schemas.microsoft.com/office/drawing/2014/main" id="{31A41780-3AD4-40EC-BD42-A57D88CB3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59" name="Text Box 7">
          <a:extLst>
            <a:ext uri="{FF2B5EF4-FFF2-40B4-BE49-F238E27FC236}">
              <a16:creationId xmlns:a16="http://schemas.microsoft.com/office/drawing/2014/main" id="{1D722BA5-CFF7-4C48-82CD-865ADA839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0" name="Text Box 7">
          <a:extLst>
            <a:ext uri="{FF2B5EF4-FFF2-40B4-BE49-F238E27FC236}">
              <a16:creationId xmlns:a16="http://schemas.microsoft.com/office/drawing/2014/main" id="{6CA31FD0-48EC-4A93-A737-2744BFC25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1" name="Text Box 7">
          <a:extLst>
            <a:ext uri="{FF2B5EF4-FFF2-40B4-BE49-F238E27FC236}">
              <a16:creationId xmlns:a16="http://schemas.microsoft.com/office/drawing/2014/main" id="{83A85AFA-00B0-4368-A429-6798068E4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2" name="Text Box 7">
          <a:extLst>
            <a:ext uri="{FF2B5EF4-FFF2-40B4-BE49-F238E27FC236}">
              <a16:creationId xmlns:a16="http://schemas.microsoft.com/office/drawing/2014/main" id="{B5C957F4-CE1A-4EDF-8AF7-D822703D3B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3" name="Text Box 7">
          <a:extLst>
            <a:ext uri="{FF2B5EF4-FFF2-40B4-BE49-F238E27FC236}">
              <a16:creationId xmlns:a16="http://schemas.microsoft.com/office/drawing/2014/main" id="{6F9DA1AC-CA42-4187-9100-9D691B57AF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4" name="Text Box 7">
          <a:extLst>
            <a:ext uri="{FF2B5EF4-FFF2-40B4-BE49-F238E27FC236}">
              <a16:creationId xmlns:a16="http://schemas.microsoft.com/office/drawing/2014/main" id="{9C918300-F40A-4469-BC13-EF7DA2BBF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5" name="Text Box 7">
          <a:extLst>
            <a:ext uri="{FF2B5EF4-FFF2-40B4-BE49-F238E27FC236}">
              <a16:creationId xmlns:a16="http://schemas.microsoft.com/office/drawing/2014/main" id="{9B382DA7-6632-4FB7-A5C4-36CC0F96E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6" name="Text Box 7">
          <a:extLst>
            <a:ext uri="{FF2B5EF4-FFF2-40B4-BE49-F238E27FC236}">
              <a16:creationId xmlns:a16="http://schemas.microsoft.com/office/drawing/2014/main" id="{103E7BD8-27F7-4E71-8433-68F914A26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7" name="Text Box 7">
          <a:extLst>
            <a:ext uri="{FF2B5EF4-FFF2-40B4-BE49-F238E27FC236}">
              <a16:creationId xmlns:a16="http://schemas.microsoft.com/office/drawing/2014/main" id="{9F89799B-3B95-412F-BA5A-D758AFCFC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8" name="Text Box 7">
          <a:extLst>
            <a:ext uri="{FF2B5EF4-FFF2-40B4-BE49-F238E27FC236}">
              <a16:creationId xmlns:a16="http://schemas.microsoft.com/office/drawing/2014/main" id="{EA7103B5-AAD2-45AE-B4A7-C8E7C0BF9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69" name="Text Box 7">
          <a:extLst>
            <a:ext uri="{FF2B5EF4-FFF2-40B4-BE49-F238E27FC236}">
              <a16:creationId xmlns:a16="http://schemas.microsoft.com/office/drawing/2014/main" id="{1BCA8DF6-7820-4E67-8445-7AD238C6A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0" name="Text Box 7">
          <a:extLst>
            <a:ext uri="{FF2B5EF4-FFF2-40B4-BE49-F238E27FC236}">
              <a16:creationId xmlns:a16="http://schemas.microsoft.com/office/drawing/2014/main" id="{A3AD4E9E-8B4E-4D41-818D-C62D9CADE4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1" name="Text Box 7">
          <a:extLst>
            <a:ext uri="{FF2B5EF4-FFF2-40B4-BE49-F238E27FC236}">
              <a16:creationId xmlns:a16="http://schemas.microsoft.com/office/drawing/2014/main" id="{99ADFCC7-981A-41B8-A41E-F7E7138BE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2" name="Text Box 7">
          <a:extLst>
            <a:ext uri="{FF2B5EF4-FFF2-40B4-BE49-F238E27FC236}">
              <a16:creationId xmlns:a16="http://schemas.microsoft.com/office/drawing/2014/main" id="{975B918F-37EA-4224-8E08-483128DBC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3" name="Text Box 7">
          <a:extLst>
            <a:ext uri="{FF2B5EF4-FFF2-40B4-BE49-F238E27FC236}">
              <a16:creationId xmlns:a16="http://schemas.microsoft.com/office/drawing/2014/main" id="{3549BE5D-241A-4BED-ACF7-E8AA3A53A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4" name="Text Box 7">
          <a:extLst>
            <a:ext uri="{FF2B5EF4-FFF2-40B4-BE49-F238E27FC236}">
              <a16:creationId xmlns:a16="http://schemas.microsoft.com/office/drawing/2014/main" id="{11F88303-4BF7-4763-89EA-630B5A528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5" name="Text Box 7">
          <a:extLst>
            <a:ext uri="{FF2B5EF4-FFF2-40B4-BE49-F238E27FC236}">
              <a16:creationId xmlns:a16="http://schemas.microsoft.com/office/drawing/2014/main" id="{94BBA7D8-A5D7-4A59-BDEB-F22BDC32A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6" name="Text Box 7">
          <a:extLst>
            <a:ext uri="{FF2B5EF4-FFF2-40B4-BE49-F238E27FC236}">
              <a16:creationId xmlns:a16="http://schemas.microsoft.com/office/drawing/2014/main" id="{14E2EDA0-37A8-46CD-8096-A6562E0AD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7" name="Text Box 7">
          <a:extLst>
            <a:ext uri="{FF2B5EF4-FFF2-40B4-BE49-F238E27FC236}">
              <a16:creationId xmlns:a16="http://schemas.microsoft.com/office/drawing/2014/main" id="{8C5FAA9C-18AF-4F2B-86E6-5F46034220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8" name="Text Box 7">
          <a:extLst>
            <a:ext uri="{FF2B5EF4-FFF2-40B4-BE49-F238E27FC236}">
              <a16:creationId xmlns:a16="http://schemas.microsoft.com/office/drawing/2014/main" id="{6260F981-77F6-496C-8148-DD55803FF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79" name="Text Box 7">
          <a:extLst>
            <a:ext uri="{FF2B5EF4-FFF2-40B4-BE49-F238E27FC236}">
              <a16:creationId xmlns:a16="http://schemas.microsoft.com/office/drawing/2014/main" id="{9826EF8F-9082-4FC3-89A7-9F741BDC62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0" name="Text Box 7">
          <a:extLst>
            <a:ext uri="{FF2B5EF4-FFF2-40B4-BE49-F238E27FC236}">
              <a16:creationId xmlns:a16="http://schemas.microsoft.com/office/drawing/2014/main" id="{C2215EA7-E4FB-4748-9510-24CD7C1B1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1" name="Text Box 7">
          <a:extLst>
            <a:ext uri="{FF2B5EF4-FFF2-40B4-BE49-F238E27FC236}">
              <a16:creationId xmlns:a16="http://schemas.microsoft.com/office/drawing/2014/main" id="{35647B53-90A6-4D0F-BD41-4871054438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2" name="Text Box 7">
          <a:extLst>
            <a:ext uri="{FF2B5EF4-FFF2-40B4-BE49-F238E27FC236}">
              <a16:creationId xmlns:a16="http://schemas.microsoft.com/office/drawing/2014/main" id="{1319FEC9-C1A3-4A55-A464-A04DC6131B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3" name="Text Box 7">
          <a:extLst>
            <a:ext uri="{FF2B5EF4-FFF2-40B4-BE49-F238E27FC236}">
              <a16:creationId xmlns:a16="http://schemas.microsoft.com/office/drawing/2014/main" id="{35F99754-1769-4D22-8DA5-3E185554C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4" name="Text Box 7">
          <a:extLst>
            <a:ext uri="{FF2B5EF4-FFF2-40B4-BE49-F238E27FC236}">
              <a16:creationId xmlns:a16="http://schemas.microsoft.com/office/drawing/2014/main" id="{BB4905F5-9D6D-4B92-AD9F-7038E56F6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5" name="Text Box 7">
          <a:extLst>
            <a:ext uri="{FF2B5EF4-FFF2-40B4-BE49-F238E27FC236}">
              <a16:creationId xmlns:a16="http://schemas.microsoft.com/office/drawing/2014/main" id="{35F9FC0D-D94E-4F06-BD4B-3D7F7DCC4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6" name="Text Box 7">
          <a:extLst>
            <a:ext uri="{FF2B5EF4-FFF2-40B4-BE49-F238E27FC236}">
              <a16:creationId xmlns:a16="http://schemas.microsoft.com/office/drawing/2014/main" id="{5DEC8151-320D-45A2-B08C-AE36B70EE7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7" name="Text Box 7">
          <a:extLst>
            <a:ext uri="{FF2B5EF4-FFF2-40B4-BE49-F238E27FC236}">
              <a16:creationId xmlns:a16="http://schemas.microsoft.com/office/drawing/2014/main" id="{1EE9FDF1-11D4-49D3-AFC3-7632AD3B8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8" name="Text Box 7">
          <a:extLst>
            <a:ext uri="{FF2B5EF4-FFF2-40B4-BE49-F238E27FC236}">
              <a16:creationId xmlns:a16="http://schemas.microsoft.com/office/drawing/2014/main" id="{48B52A17-BC16-461F-9BAD-BF42F7FC4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89" name="Text Box 7">
          <a:extLst>
            <a:ext uri="{FF2B5EF4-FFF2-40B4-BE49-F238E27FC236}">
              <a16:creationId xmlns:a16="http://schemas.microsoft.com/office/drawing/2014/main" id="{9AB4BDBD-4B64-4A07-A70F-A4860EE6D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0" name="Text Box 7">
          <a:extLst>
            <a:ext uri="{FF2B5EF4-FFF2-40B4-BE49-F238E27FC236}">
              <a16:creationId xmlns:a16="http://schemas.microsoft.com/office/drawing/2014/main" id="{B653ED69-57D8-43E4-99CE-1D86A2CFF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1" name="Text Box 7">
          <a:extLst>
            <a:ext uri="{FF2B5EF4-FFF2-40B4-BE49-F238E27FC236}">
              <a16:creationId xmlns:a16="http://schemas.microsoft.com/office/drawing/2014/main" id="{45763DB9-080B-4B69-A7ED-49CA19A81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2" name="Text Box 7">
          <a:extLst>
            <a:ext uri="{FF2B5EF4-FFF2-40B4-BE49-F238E27FC236}">
              <a16:creationId xmlns:a16="http://schemas.microsoft.com/office/drawing/2014/main" id="{8DAF17BF-960B-4DC5-A25F-D574CD1DB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3" name="Text Box 7">
          <a:extLst>
            <a:ext uri="{FF2B5EF4-FFF2-40B4-BE49-F238E27FC236}">
              <a16:creationId xmlns:a16="http://schemas.microsoft.com/office/drawing/2014/main" id="{89CEB328-5DAB-47F0-BAAA-D6CF012B0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4" name="Text Box 7">
          <a:extLst>
            <a:ext uri="{FF2B5EF4-FFF2-40B4-BE49-F238E27FC236}">
              <a16:creationId xmlns:a16="http://schemas.microsoft.com/office/drawing/2014/main" id="{74247666-3EE3-431F-8B7C-9318102354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5" name="Text Box 7">
          <a:extLst>
            <a:ext uri="{FF2B5EF4-FFF2-40B4-BE49-F238E27FC236}">
              <a16:creationId xmlns:a16="http://schemas.microsoft.com/office/drawing/2014/main" id="{FACD2664-B62A-4480-B3BB-9C0D0A79CD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6" name="Text Box 7">
          <a:extLst>
            <a:ext uri="{FF2B5EF4-FFF2-40B4-BE49-F238E27FC236}">
              <a16:creationId xmlns:a16="http://schemas.microsoft.com/office/drawing/2014/main" id="{F371AFAB-7DC2-4C1D-866C-0A1CFA4658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7" name="Text Box 7">
          <a:extLst>
            <a:ext uri="{FF2B5EF4-FFF2-40B4-BE49-F238E27FC236}">
              <a16:creationId xmlns:a16="http://schemas.microsoft.com/office/drawing/2014/main" id="{EF929565-5D8A-4D32-B296-0C7149338B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8" name="Text Box 7">
          <a:extLst>
            <a:ext uri="{FF2B5EF4-FFF2-40B4-BE49-F238E27FC236}">
              <a16:creationId xmlns:a16="http://schemas.microsoft.com/office/drawing/2014/main" id="{92C85980-00D9-4270-ABCB-783520B38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099" name="Text Box 7">
          <a:extLst>
            <a:ext uri="{FF2B5EF4-FFF2-40B4-BE49-F238E27FC236}">
              <a16:creationId xmlns:a16="http://schemas.microsoft.com/office/drawing/2014/main" id="{55F748D2-4B5E-4B9D-BA09-E1601C94F5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0" name="Text Box 7">
          <a:extLst>
            <a:ext uri="{FF2B5EF4-FFF2-40B4-BE49-F238E27FC236}">
              <a16:creationId xmlns:a16="http://schemas.microsoft.com/office/drawing/2014/main" id="{2C013D66-F365-4FE5-9DCC-1AADA8938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1" name="Text Box 7">
          <a:extLst>
            <a:ext uri="{FF2B5EF4-FFF2-40B4-BE49-F238E27FC236}">
              <a16:creationId xmlns:a16="http://schemas.microsoft.com/office/drawing/2014/main" id="{55379CF6-2E8B-4665-989D-A027D5F24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2" name="Text Box 7">
          <a:extLst>
            <a:ext uri="{FF2B5EF4-FFF2-40B4-BE49-F238E27FC236}">
              <a16:creationId xmlns:a16="http://schemas.microsoft.com/office/drawing/2014/main" id="{427F499A-1535-4FB8-B9F7-527A7A347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3" name="Text Box 7">
          <a:extLst>
            <a:ext uri="{FF2B5EF4-FFF2-40B4-BE49-F238E27FC236}">
              <a16:creationId xmlns:a16="http://schemas.microsoft.com/office/drawing/2014/main" id="{D8E8001B-ECC9-4715-BBA3-7853A5C51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4" name="Text Box 7">
          <a:extLst>
            <a:ext uri="{FF2B5EF4-FFF2-40B4-BE49-F238E27FC236}">
              <a16:creationId xmlns:a16="http://schemas.microsoft.com/office/drawing/2014/main" id="{98BD0C7D-B773-4001-BB9F-529CB63DAD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5" name="Text Box 7">
          <a:extLst>
            <a:ext uri="{FF2B5EF4-FFF2-40B4-BE49-F238E27FC236}">
              <a16:creationId xmlns:a16="http://schemas.microsoft.com/office/drawing/2014/main" id="{38AB9ED5-F5D6-4FE2-9DC5-F7B9F77C0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6" name="Text Box 7">
          <a:extLst>
            <a:ext uri="{FF2B5EF4-FFF2-40B4-BE49-F238E27FC236}">
              <a16:creationId xmlns:a16="http://schemas.microsoft.com/office/drawing/2014/main" id="{099B18AF-BFE4-4CD1-896F-C5E2B53D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7" name="Text Box 7">
          <a:extLst>
            <a:ext uri="{FF2B5EF4-FFF2-40B4-BE49-F238E27FC236}">
              <a16:creationId xmlns:a16="http://schemas.microsoft.com/office/drawing/2014/main" id="{4CF5FAB0-18C5-4918-8D66-62B6F7A3E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8" name="Text Box 7">
          <a:extLst>
            <a:ext uri="{FF2B5EF4-FFF2-40B4-BE49-F238E27FC236}">
              <a16:creationId xmlns:a16="http://schemas.microsoft.com/office/drawing/2014/main" id="{D66E3D86-5964-4DD5-893D-637D18AD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09" name="Text Box 7">
          <a:extLst>
            <a:ext uri="{FF2B5EF4-FFF2-40B4-BE49-F238E27FC236}">
              <a16:creationId xmlns:a16="http://schemas.microsoft.com/office/drawing/2014/main" id="{7FC2094A-639E-4BF3-8692-D427E802DA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0" name="Text Box 7">
          <a:extLst>
            <a:ext uri="{FF2B5EF4-FFF2-40B4-BE49-F238E27FC236}">
              <a16:creationId xmlns:a16="http://schemas.microsoft.com/office/drawing/2014/main" id="{31813402-E9B2-4BAF-B1F1-4EC08EB01A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1" name="Text Box 7">
          <a:extLst>
            <a:ext uri="{FF2B5EF4-FFF2-40B4-BE49-F238E27FC236}">
              <a16:creationId xmlns:a16="http://schemas.microsoft.com/office/drawing/2014/main" id="{B59D7EAC-F3C6-42C5-B88C-1651CEEAD6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2" name="Text Box 7">
          <a:extLst>
            <a:ext uri="{FF2B5EF4-FFF2-40B4-BE49-F238E27FC236}">
              <a16:creationId xmlns:a16="http://schemas.microsoft.com/office/drawing/2014/main" id="{3254F597-7ED2-4176-A16E-C9AE6ED2E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3" name="Text Box 7">
          <a:extLst>
            <a:ext uri="{FF2B5EF4-FFF2-40B4-BE49-F238E27FC236}">
              <a16:creationId xmlns:a16="http://schemas.microsoft.com/office/drawing/2014/main" id="{E38CDEEF-A5FC-4E59-91CA-FA850A741C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4" name="Text Box 7">
          <a:extLst>
            <a:ext uri="{FF2B5EF4-FFF2-40B4-BE49-F238E27FC236}">
              <a16:creationId xmlns:a16="http://schemas.microsoft.com/office/drawing/2014/main" id="{81406A0E-8CAB-4332-AFDA-472C51079F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5" name="Text Box 7">
          <a:extLst>
            <a:ext uri="{FF2B5EF4-FFF2-40B4-BE49-F238E27FC236}">
              <a16:creationId xmlns:a16="http://schemas.microsoft.com/office/drawing/2014/main" id="{3217A6B4-BD7C-4395-8E14-F72DA104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6" name="Text Box 7">
          <a:extLst>
            <a:ext uri="{FF2B5EF4-FFF2-40B4-BE49-F238E27FC236}">
              <a16:creationId xmlns:a16="http://schemas.microsoft.com/office/drawing/2014/main" id="{55926C49-481B-47C3-8F3D-CBB633F635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8" name="Text Box 7">
          <a:extLst>
            <a:ext uri="{FF2B5EF4-FFF2-40B4-BE49-F238E27FC236}">
              <a16:creationId xmlns:a16="http://schemas.microsoft.com/office/drawing/2014/main" id="{BF1E6359-4466-458D-84E0-357392A50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19" name="Text Box 7">
          <a:extLst>
            <a:ext uri="{FF2B5EF4-FFF2-40B4-BE49-F238E27FC236}">
              <a16:creationId xmlns:a16="http://schemas.microsoft.com/office/drawing/2014/main" id="{B0F4E788-4FF8-49A3-A3EE-D3CE1970C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0" name="Text Box 7">
          <a:extLst>
            <a:ext uri="{FF2B5EF4-FFF2-40B4-BE49-F238E27FC236}">
              <a16:creationId xmlns:a16="http://schemas.microsoft.com/office/drawing/2014/main" id="{DE40A8E8-173A-4050-B1AF-7114361005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1" name="Text Box 7">
          <a:extLst>
            <a:ext uri="{FF2B5EF4-FFF2-40B4-BE49-F238E27FC236}">
              <a16:creationId xmlns:a16="http://schemas.microsoft.com/office/drawing/2014/main" id="{A9977CE1-FE4A-4F2E-9008-420A8450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2" name="Text Box 7">
          <a:extLst>
            <a:ext uri="{FF2B5EF4-FFF2-40B4-BE49-F238E27FC236}">
              <a16:creationId xmlns:a16="http://schemas.microsoft.com/office/drawing/2014/main" id="{0AF34F89-60F8-42A0-834C-FD4B64E63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3" name="Text Box 7">
          <a:extLst>
            <a:ext uri="{FF2B5EF4-FFF2-40B4-BE49-F238E27FC236}">
              <a16:creationId xmlns:a16="http://schemas.microsoft.com/office/drawing/2014/main" id="{A4F211D2-E46B-420A-B02A-6B4F59D92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4" name="Text Box 7">
          <a:extLst>
            <a:ext uri="{FF2B5EF4-FFF2-40B4-BE49-F238E27FC236}">
              <a16:creationId xmlns:a16="http://schemas.microsoft.com/office/drawing/2014/main" id="{466337C5-BE2B-4069-B1CD-73A1754B7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5" name="Text Box 7">
          <a:extLst>
            <a:ext uri="{FF2B5EF4-FFF2-40B4-BE49-F238E27FC236}">
              <a16:creationId xmlns:a16="http://schemas.microsoft.com/office/drawing/2014/main" id="{9A12FA37-4CAD-4029-B652-04DF4C9C44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6" name="Text Box 7">
          <a:extLst>
            <a:ext uri="{FF2B5EF4-FFF2-40B4-BE49-F238E27FC236}">
              <a16:creationId xmlns:a16="http://schemas.microsoft.com/office/drawing/2014/main" id="{F2647A80-3F4E-4AC2-9AA3-A6AEADCEEE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7" name="Text Box 7">
          <a:extLst>
            <a:ext uri="{FF2B5EF4-FFF2-40B4-BE49-F238E27FC236}">
              <a16:creationId xmlns:a16="http://schemas.microsoft.com/office/drawing/2014/main" id="{6CBC68BB-136F-4483-834D-26D838831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8" name="Text Box 7">
          <a:extLst>
            <a:ext uri="{FF2B5EF4-FFF2-40B4-BE49-F238E27FC236}">
              <a16:creationId xmlns:a16="http://schemas.microsoft.com/office/drawing/2014/main" id="{991FEFDC-3D2B-41BC-8A52-F01485541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29" name="Text Box 7">
          <a:extLst>
            <a:ext uri="{FF2B5EF4-FFF2-40B4-BE49-F238E27FC236}">
              <a16:creationId xmlns:a16="http://schemas.microsoft.com/office/drawing/2014/main" id="{B4918E76-0813-4EF3-B12B-299F5B8BAD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0" name="Text Box 7">
          <a:extLst>
            <a:ext uri="{FF2B5EF4-FFF2-40B4-BE49-F238E27FC236}">
              <a16:creationId xmlns:a16="http://schemas.microsoft.com/office/drawing/2014/main" id="{57792CDD-0B87-4A79-9943-6EA8942B0A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1" name="Text Box 7">
          <a:extLst>
            <a:ext uri="{FF2B5EF4-FFF2-40B4-BE49-F238E27FC236}">
              <a16:creationId xmlns:a16="http://schemas.microsoft.com/office/drawing/2014/main" id="{6AF3EE5F-43E0-426F-A7B8-B9CC9F2B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2" name="Text Box 7">
          <a:extLst>
            <a:ext uri="{FF2B5EF4-FFF2-40B4-BE49-F238E27FC236}">
              <a16:creationId xmlns:a16="http://schemas.microsoft.com/office/drawing/2014/main" id="{F13BF045-4319-408A-8024-B67250217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3" name="Text Box 7">
          <a:extLst>
            <a:ext uri="{FF2B5EF4-FFF2-40B4-BE49-F238E27FC236}">
              <a16:creationId xmlns:a16="http://schemas.microsoft.com/office/drawing/2014/main" id="{3B0C1F4E-E0E7-4D64-9BB6-3B2852FC8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4" name="Text Box 7">
          <a:extLst>
            <a:ext uri="{FF2B5EF4-FFF2-40B4-BE49-F238E27FC236}">
              <a16:creationId xmlns:a16="http://schemas.microsoft.com/office/drawing/2014/main" id="{7F87D60B-0984-49E6-8613-C1C5EB5705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5" name="Text Box 7">
          <a:extLst>
            <a:ext uri="{FF2B5EF4-FFF2-40B4-BE49-F238E27FC236}">
              <a16:creationId xmlns:a16="http://schemas.microsoft.com/office/drawing/2014/main" id="{5A7F408D-B2D5-48E4-A231-FD3B447D3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6" name="Text Box 7">
          <a:extLst>
            <a:ext uri="{FF2B5EF4-FFF2-40B4-BE49-F238E27FC236}">
              <a16:creationId xmlns:a16="http://schemas.microsoft.com/office/drawing/2014/main" id="{6965C4A7-C56E-4F2C-83D8-5BDCB1BB70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7" name="Text Box 7">
          <a:extLst>
            <a:ext uri="{FF2B5EF4-FFF2-40B4-BE49-F238E27FC236}">
              <a16:creationId xmlns:a16="http://schemas.microsoft.com/office/drawing/2014/main" id="{A26B97B3-55E0-4CD2-93DD-07007731CD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8" name="Text Box 7">
          <a:extLst>
            <a:ext uri="{FF2B5EF4-FFF2-40B4-BE49-F238E27FC236}">
              <a16:creationId xmlns:a16="http://schemas.microsoft.com/office/drawing/2014/main" id="{10A9EF76-05C8-4726-BE25-D6053E6B2E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39" name="Text Box 7">
          <a:extLst>
            <a:ext uri="{FF2B5EF4-FFF2-40B4-BE49-F238E27FC236}">
              <a16:creationId xmlns:a16="http://schemas.microsoft.com/office/drawing/2014/main" id="{F2C5A851-F00F-41CF-A1BD-E91C2F8AB7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0" name="Text Box 7">
          <a:extLst>
            <a:ext uri="{FF2B5EF4-FFF2-40B4-BE49-F238E27FC236}">
              <a16:creationId xmlns:a16="http://schemas.microsoft.com/office/drawing/2014/main" id="{45AB1882-75E6-44C8-96CB-381825BA4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1" name="Text Box 7">
          <a:extLst>
            <a:ext uri="{FF2B5EF4-FFF2-40B4-BE49-F238E27FC236}">
              <a16:creationId xmlns:a16="http://schemas.microsoft.com/office/drawing/2014/main" id="{41EC6A0C-B0B4-492A-9037-ACF5266F1D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2" name="Text Box 7">
          <a:extLst>
            <a:ext uri="{FF2B5EF4-FFF2-40B4-BE49-F238E27FC236}">
              <a16:creationId xmlns:a16="http://schemas.microsoft.com/office/drawing/2014/main" id="{0B2BCFE6-C3FB-493B-917E-196C22D7FE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3" name="Text Box 7">
          <a:extLst>
            <a:ext uri="{FF2B5EF4-FFF2-40B4-BE49-F238E27FC236}">
              <a16:creationId xmlns:a16="http://schemas.microsoft.com/office/drawing/2014/main" id="{3698747A-3CCC-4E27-BAD1-502AF8308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4" name="Text Box 7">
          <a:extLst>
            <a:ext uri="{FF2B5EF4-FFF2-40B4-BE49-F238E27FC236}">
              <a16:creationId xmlns:a16="http://schemas.microsoft.com/office/drawing/2014/main" id="{8A79EEC3-EAD8-41BD-8849-44D215541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5" name="Text Box 7">
          <a:extLst>
            <a:ext uri="{FF2B5EF4-FFF2-40B4-BE49-F238E27FC236}">
              <a16:creationId xmlns:a16="http://schemas.microsoft.com/office/drawing/2014/main" id="{6CD6A8B3-19F8-4DE6-BDE2-A4924E480D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6" name="Text Box 7">
          <a:extLst>
            <a:ext uri="{FF2B5EF4-FFF2-40B4-BE49-F238E27FC236}">
              <a16:creationId xmlns:a16="http://schemas.microsoft.com/office/drawing/2014/main" id="{5A01AA54-1A1F-4DDA-89AD-9B902A09C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7" name="Text Box 7">
          <a:extLst>
            <a:ext uri="{FF2B5EF4-FFF2-40B4-BE49-F238E27FC236}">
              <a16:creationId xmlns:a16="http://schemas.microsoft.com/office/drawing/2014/main" id="{2C3CFD5A-2A01-4859-83A9-54E67DEC3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8" name="Text Box 7">
          <a:extLst>
            <a:ext uri="{FF2B5EF4-FFF2-40B4-BE49-F238E27FC236}">
              <a16:creationId xmlns:a16="http://schemas.microsoft.com/office/drawing/2014/main" id="{88C257C6-13C7-4244-B5D4-956160720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49" name="Text Box 7">
          <a:extLst>
            <a:ext uri="{FF2B5EF4-FFF2-40B4-BE49-F238E27FC236}">
              <a16:creationId xmlns:a16="http://schemas.microsoft.com/office/drawing/2014/main" id="{18E26703-E999-4AF8-A7CD-B6EB33C416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0" name="Text Box 7">
          <a:extLst>
            <a:ext uri="{FF2B5EF4-FFF2-40B4-BE49-F238E27FC236}">
              <a16:creationId xmlns:a16="http://schemas.microsoft.com/office/drawing/2014/main" id="{731B9A04-4E20-48FF-8424-E014DA174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1" name="Text Box 7">
          <a:extLst>
            <a:ext uri="{FF2B5EF4-FFF2-40B4-BE49-F238E27FC236}">
              <a16:creationId xmlns:a16="http://schemas.microsoft.com/office/drawing/2014/main" id="{48B92408-1D81-4BC3-897F-E685E4AF0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2" name="Text Box 7">
          <a:extLst>
            <a:ext uri="{FF2B5EF4-FFF2-40B4-BE49-F238E27FC236}">
              <a16:creationId xmlns:a16="http://schemas.microsoft.com/office/drawing/2014/main" id="{856BA57C-CCA8-4FCE-A890-6395513BD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3" name="Text Box 7">
          <a:extLst>
            <a:ext uri="{FF2B5EF4-FFF2-40B4-BE49-F238E27FC236}">
              <a16:creationId xmlns:a16="http://schemas.microsoft.com/office/drawing/2014/main" id="{1D127E68-265F-4ABE-9FD9-06CD6CCF9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4" name="Text Box 7">
          <a:extLst>
            <a:ext uri="{FF2B5EF4-FFF2-40B4-BE49-F238E27FC236}">
              <a16:creationId xmlns:a16="http://schemas.microsoft.com/office/drawing/2014/main" id="{425F54BA-0321-4044-A288-CA6610F292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5" name="Text Box 7">
          <a:extLst>
            <a:ext uri="{FF2B5EF4-FFF2-40B4-BE49-F238E27FC236}">
              <a16:creationId xmlns:a16="http://schemas.microsoft.com/office/drawing/2014/main" id="{7B4A7635-33AC-4A4C-B4F9-6555F1587C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6" name="Text Box 7">
          <a:extLst>
            <a:ext uri="{FF2B5EF4-FFF2-40B4-BE49-F238E27FC236}">
              <a16:creationId xmlns:a16="http://schemas.microsoft.com/office/drawing/2014/main" id="{EF4E16AE-EA19-4FD6-8A72-C05F8B7DE4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7" name="Text Box 7">
          <a:extLst>
            <a:ext uri="{FF2B5EF4-FFF2-40B4-BE49-F238E27FC236}">
              <a16:creationId xmlns:a16="http://schemas.microsoft.com/office/drawing/2014/main" id="{553B921D-C9F9-4408-AF76-FBC3A1B24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8" name="Text Box 7">
          <a:extLst>
            <a:ext uri="{FF2B5EF4-FFF2-40B4-BE49-F238E27FC236}">
              <a16:creationId xmlns:a16="http://schemas.microsoft.com/office/drawing/2014/main" id="{3346E1E9-58FF-440C-8417-0C6CB52D0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59" name="Text Box 7">
          <a:extLst>
            <a:ext uri="{FF2B5EF4-FFF2-40B4-BE49-F238E27FC236}">
              <a16:creationId xmlns:a16="http://schemas.microsoft.com/office/drawing/2014/main" id="{A18BF932-2801-4330-AA45-12C27878D0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0" name="Text Box 7">
          <a:extLst>
            <a:ext uri="{FF2B5EF4-FFF2-40B4-BE49-F238E27FC236}">
              <a16:creationId xmlns:a16="http://schemas.microsoft.com/office/drawing/2014/main" id="{C3350023-8321-4BA8-A83A-5EEC8A95A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1" name="Text Box 7">
          <a:extLst>
            <a:ext uri="{FF2B5EF4-FFF2-40B4-BE49-F238E27FC236}">
              <a16:creationId xmlns:a16="http://schemas.microsoft.com/office/drawing/2014/main" id="{4F4E7BE7-D065-4D4D-92C2-D166600BA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2" name="Text Box 7">
          <a:extLst>
            <a:ext uri="{FF2B5EF4-FFF2-40B4-BE49-F238E27FC236}">
              <a16:creationId xmlns:a16="http://schemas.microsoft.com/office/drawing/2014/main" id="{DA43B0D4-DE2F-4F2C-BDF3-5EEEC41FF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3" name="Text Box 7">
          <a:extLst>
            <a:ext uri="{FF2B5EF4-FFF2-40B4-BE49-F238E27FC236}">
              <a16:creationId xmlns:a16="http://schemas.microsoft.com/office/drawing/2014/main" id="{D178C803-255A-4972-B7A1-EEDD62791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4" name="Text Box 7">
          <a:extLst>
            <a:ext uri="{FF2B5EF4-FFF2-40B4-BE49-F238E27FC236}">
              <a16:creationId xmlns:a16="http://schemas.microsoft.com/office/drawing/2014/main" id="{3A8E3A57-6D08-4BC7-B148-C30A928D1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5" name="Text Box 7">
          <a:extLst>
            <a:ext uri="{FF2B5EF4-FFF2-40B4-BE49-F238E27FC236}">
              <a16:creationId xmlns:a16="http://schemas.microsoft.com/office/drawing/2014/main" id="{AF539E60-9CEC-4053-853F-2983C8219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6" name="Text Box 7">
          <a:extLst>
            <a:ext uri="{FF2B5EF4-FFF2-40B4-BE49-F238E27FC236}">
              <a16:creationId xmlns:a16="http://schemas.microsoft.com/office/drawing/2014/main" id="{0A2A2C0D-92CD-4A77-920F-739F15892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7" name="Text Box 7">
          <a:extLst>
            <a:ext uri="{FF2B5EF4-FFF2-40B4-BE49-F238E27FC236}">
              <a16:creationId xmlns:a16="http://schemas.microsoft.com/office/drawing/2014/main" id="{E41FC457-94A8-47A5-ACE3-81FE4DB28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8" name="Text Box 7">
          <a:extLst>
            <a:ext uri="{FF2B5EF4-FFF2-40B4-BE49-F238E27FC236}">
              <a16:creationId xmlns:a16="http://schemas.microsoft.com/office/drawing/2014/main" id="{148D8F5D-6AD5-4C7C-BBDA-F9BF22C6B6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69" name="Text Box 7">
          <a:extLst>
            <a:ext uri="{FF2B5EF4-FFF2-40B4-BE49-F238E27FC236}">
              <a16:creationId xmlns:a16="http://schemas.microsoft.com/office/drawing/2014/main" id="{73CD0DE3-52CB-42E1-981F-313A9531D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0" name="Text Box 7">
          <a:extLst>
            <a:ext uri="{FF2B5EF4-FFF2-40B4-BE49-F238E27FC236}">
              <a16:creationId xmlns:a16="http://schemas.microsoft.com/office/drawing/2014/main" id="{E0FF918C-7ACB-47DE-8675-B8DD8945E3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1" name="Text Box 7">
          <a:extLst>
            <a:ext uri="{FF2B5EF4-FFF2-40B4-BE49-F238E27FC236}">
              <a16:creationId xmlns:a16="http://schemas.microsoft.com/office/drawing/2014/main" id="{DAAE57E7-B610-41BD-967C-4C00B5DB7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2" name="Text Box 7">
          <a:extLst>
            <a:ext uri="{FF2B5EF4-FFF2-40B4-BE49-F238E27FC236}">
              <a16:creationId xmlns:a16="http://schemas.microsoft.com/office/drawing/2014/main" id="{D9224A12-824A-498F-A5C3-C481B5E09A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3" name="Text Box 7">
          <a:extLst>
            <a:ext uri="{FF2B5EF4-FFF2-40B4-BE49-F238E27FC236}">
              <a16:creationId xmlns:a16="http://schemas.microsoft.com/office/drawing/2014/main" id="{F51F8A27-0065-4A7B-8B52-ADC2C98CB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4" name="Text Box 7">
          <a:extLst>
            <a:ext uri="{FF2B5EF4-FFF2-40B4-BE49-F238E27FC236}">
              <a16:creationId xmlns:a16="http://schemas.microsoft.com/office/drawing/2014/main" id="{DD7E98CE-F1E0-43E6-B80E-C94FF6E6A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5" name="Text Box 7">
          <a:extLst>
            <a:ext uri="{FF2B5EF4-FFF2-40B4-BE49-F238E27FC236}">
              <a16:creationId xmlns:a16="http://schemas.microsoft.com/office/drawing/2014/main" id="{B7263CD0-52FE-4B09-ABA0-C8592E6FDE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6" name="Text Box 7">
          <a:extLst>
            <a:ext uri="{FF2B5EF4-FFF2-40B4-BE49-F238E27FC236}">
              <a16:creationId xmlns:a16="http://schemas.microsoft.com/office/drawing/2014/main" id="{17D3CAC7-A0A1-49B4-80AA-F2AC5AE826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7" name="Text Box 7">
          <a:extLst>
            <a:ext uri="{FF2B5EF4-FFF2-40B4-BE49-F238E27FC236}">
              <a16:creationId xmlns:a16="http://schemas.microsoft.com/office/drawing/2014/main" id="{2EDDD577-1ABD-40BF-ABB5-2231F4492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8" name="Text Box 7">
          <a:extLst>
            <a:ext uri="{FF2B5EF4-FFF2-40B4-BE49-F238E27FC236}">
              <a16:creationId xmlns:a16="http://schemas.microsoft.com/office/drawing/2014/main" id="{47DC9CD4-D11E-4A24-A4F8-DFB56DA22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79" name="Text Box 7">
          <a:extLst>
            <a:ext uri="{FF2B5EF4-FFF2-40B4-BE49-F238E27FC236}">
              <a16:creationId xmlns:a16="http://schemas.microsoft.com/office/drawing/2014/main" id="{B242783F-4E81-46A9-BEA1-17600A311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0" name="Text Box 7">
          <a:extLst>
            <a:ext uri="{FF2B5EF4-FFF2-40B4-BE49-F238E27FC236}">
              <a16:creationId xmlns:a16="http://schemas.microsoft.com/office/drawing/2014/main" id="{FDD278BF-ABEA-4BD6-94D1-02257D287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1" name="Text Box 7">
          <a:extLst>
            <a:ext uri="{FF2B5EF4-FFF2-40B4-BE49-F238E27FC236}">
              <a16:creationId xmlns:a16="http://schemas.microsoft.com/office/drawing/2014/main" id="{BA71ED7C-96F5-4FBF-8382-007ADD83F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2" name="Text Box 7">
          <a:extLst>
            <a:ext uri="{FF2B5EF4-FFF2-40B4-BE49-F238E27FC236}">
              <a16:creationId xmlns:a16="http://schemas.microsoft.com/office/drawing/2014/main" id="{1F1E8B0C-B39D-4DB6-8165-FB01510187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3" name="Text Box 7">
          <a:extLst>
            <a:ext uri="{FF2B5EF4-FFF2-40B4-BE49-F238E27FC236}">
              <a16:creationId xmlns:a16="http://schemas.microsoft.com/office/drawing/2014/main" id="{49A5978E-27B6-4076-A347-6951797AD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4" name="Text Box 7">
          <a:extLst>
            <a:ext uri="{FF2B5EF4-FFF2-40B4-BE49-F238E27FC236}">
              <a16:creationId xmlns:a16="http://schemas.microsoft.com/office/drawing/2014/main" id="{7D3BF01B-6E93-40A5-91D4-AFCDA480DE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5" name="Text Box 7">
          <a:extLst>
            <a:ext uri="{FF2B5EF4-FFF2-40B4-BE49-F238E27FC236}">
              <a16:creationId xmlns:a16="http://schemas.microsoft.com/office/drawing/2014/main" id="{B13796EA-8C72-412E-9C40-467511E2EA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6" name="Text Box 7">
          <a:extLst>
            <a:ext uri="{FF2B5EF4-FFF2-40B4-BE49-F238E27FC236}">
              <a16:creationId xmlns:a16="http://schemas.microsoft.com/office/drawing/2014/main" id="{1BC8C375-CB32-4F34-B094-53757D927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7" name="Text Box 7">
          <a:extLst>
            <a:ext uri="{FF2B5EF4-FFF2-40B4-BE49-F238E27FC236}">
              <a16:creationId xmlns:a16="http://schemas.microsoft.com/office/drawing/2014/main" id="{4316257F-4107-44B4-B70F-7952435B88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8" name="Text Box 7">
          <a:extLst>
            <a:ext uri="{FF2B5EF4-FFF2-40B4-BE49-F238E27FC236}">
              <a16:creationId xmlns:a16="http://schemas.microsoft.com/office/drawing/2014/main" id="{A6F9A18D-C5A3-47AB-BFA9-138EE02CE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89" name="Text Box 7">
          <a:extLst>
            <a:ext uri="{FF2B5EF4-FFF2-40B4-BE49-F238E27FC236}">
              <a16:creationId xmlns:a16="http://schemas.microsoft.com/office/drawing/2014/main" id="{1175CDD7-A3BF-4334-81E6-ED7D366FEC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0" name="Text Box 7">
          <a:extLst>
            <a:ext uri="{FF2B5EF4-FFF2-40B4-BE49-F238E27FC236}">
              <a16:creationId xmlns:a16="http://schemas.microsoft.com/office/drawing/2014/main" id="{E52E1B7D-0113-45E1-B638-FE0849DDF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1" name="Text Box 7">
          <a:extLst>
            <a:ext uri="{FF2B5EF4-FFF2-40B4-BE49-F238E27FC236}">
              <a16:creationId xmlns:a16="http://schemas.microsoft.com/office/drawing/2014/main" id="{621FDB59-EBD8-464C-91CB-78C9938E3A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2" name="Text Box 7">
          <a:extLst>
            <a:ext uri="{FF2B5EF4-FFF2-40B4-BE49-F238E27FC236}">
              <a16:creationId xmlns:a16="http://schemas.microsoft.com/office/drawing/2014/main" id="{458CC7A1-BF9B-4D12-B357-D809C65B70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3" name="Text Box 7">
          <a:extLst>
            <a:ext uri="{FF2B5EF4-FFF2-40B4-BE49-F238E27FC236}">
              <a16:creationId xmlns:a16="http://schemas.microsoft.com/office/drawing/2014/main" id="{FE90754E-2C92-4469-9A1C-FDBADAA8C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4" name="Text Box 7">
          <a:extLst>
            <a:ext uri="{FF2B5EF4-FFF2-40B4-BE49-F238E27FC236}">
              <a16:creationId xmlns:a16="http://schemas.microsoft.com/office/drawing/2014/main" id="{C6BA045C-6C6B-4A38-9B01-A25A5F428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5" name="Text Box 7">
          <a:extLst>
            <a:ext uri="{FF2B5EF4-FFF2-40B4-BE49-F238E27FC236}">
              <a16:creationId xmlns:a16="http://schemas.microsoft.com/office/drawing/2014/main" id="{5FC8B649-AC07-419F-9CF5-86D1CED158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6" name="Text Box 7">
          <a:extLst>
            <a:ext uri="{FF2B5EF4-FFF2-40B4-BE49-F238E27FC236}">
              <a16:creationId xmlns:a16="http://schemas.microsoft.com/office/drawing/2014/main" id="{DD95D810-08AE-4835-AA20-ACA887D4F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7" name="Text Box 7">
          <a:extLst>
            <a:ext uri="{FF2B5EF4-FFF2-40B4-BE49-F238E27FC236}">
              <a16:creationId xmlns:a16="http://schemas.microsoft.com/office/drawing/2014/main" id="{FEF5FF56-A9F1-47F6-8F08-E5F5B74EB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8" name="Text Box 7">
          <a:extLst>
            <a:ext uri="{FF2B5EF4-FFF2-40B4-BE49-F238E27FC236}">
              <a16:creationId xmlns:a16="http://schemas.microsoft.com/office/drawing/2014/main" id="{2EDC9080-B742-4C92-AF08-83C076B75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199" name="Text Box 7">
          <a:extLst>
            <a:ext uri="{FF2B5EF4-FFF2-40B4-BE49-F238E27FC236}">
              <a16:creationId xmlns:a16="http://schemas.microsoft.com/office/drawing/2014/main" id="{9E8078FA-D687-43AC-A82F-CFDD5439C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0" name="Text Box 7">
          <a:extLst>
            <a:ext uri="{FF2B5EF4-FFF2-40B4-BE49-F238E27FC236}">
              <a16:creationId xmlns:a16="http://schemas.microsoft.com/office/drawing/2014/main" id="{C876BB54-A948-4FBF-9B0D-C38DD9938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1" name="Text Box 7">
          <a:extLst>
            <a:ext uri="{FF2B5EF4-FFF2-40B4-BE49-F238E27FC236}">
              <a16:creationId xmlns:a16="http://schemas.microsoft.com/office/drawing/2014/main" id="{0349218E-4B0B-480F-81E9-8D979E744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2" name="Text Box 7">
          <a:extLst>
            <a:ext uri="{FF2B5EF4-FFF2-40B4-BE49-F238E27FC236}">
              <a16:creationId xmlns:a16="http://schemas.microsoft.com/office/drawing/2014/main" id="{08DA8453-C9D3-4BE4-9E97-D1BD3B10A6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3" name="Text Box 7">
          <a:extLst>
            <a:ext uri="{FF2B5EF4-FFF2-40B4-BE49-F238E27FC236}">
              <a16:creationId xmlns:a16="http://schemas.microsoft.com/office/drawing/2014/main" id="{ABB1A36E-9A27-45A6-95F0-E1EADF932E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4" name="Text Box 7">
          <a:extLst>
            <a:ext uri="{FF2B5EF4-FFF2-40B4-BE49-F238E27FC236}">
              <a16:creationId xmlns:a16="http://schemas.microsoft.com/office/drawing/2014/main" id="{D8EB6DB4-3C43-443A-AB7B-27E02FC21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5" name="Text Box 7">
          <a:extLst>
            <a:ext uri="{FF2B5EF4-FFF2-40B4-BE49-F238E27FC236}">
              <a16:creationId xmlns:a16="http://schemas.microsoft.com/office/drawing/2014/main" id="{8D4DF9E8-6354-486F-99BF-29D472E41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6" name="Text Box 7">
          <a:extLst>
            <a:ext uri="{FF2B5EF4-FFF2-40B4-BE49-F238E27FC236}">
              <a16:creationId xmlns:a16="http://schemas.microsoft.com/office/drawing/2014/main" id="{ED5133EF-9DC6-4699-A2CE-5498F314C4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7" name="Text Box 7">
          <a:extLst>
            <a:ext uri="{FF2B5EF4-FFF2-40B4-BE49-F238E27FC236}">
              <a16:creationId xmlns:a16="http://schemas.microsoft.com/office/drawing/2014/main" id="{0C735A71-EAF8-4D6D-A5B4-4CF2AD99B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8" name="Text Box 7">
          <a:extLst>
            <a:ext uri="{FF2B5EF4-FFF2-40B4-BE49-F238E27FC236}">
              <a16:creationId xmlns:a16="http://schemas.microsoft.com/office/drawing/2014/main" id="{F096692C-11AD-45AA-A4B1-A46AA240D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09" name="Text Box 7">
          <a:extLst>
            <a:ext uri="{FF2B5EF4-FFF2-40B4-BE49-F238E27FC236}">
              <a16:creationId xmlns:a16="http://schemas.microsoft.com/office/drawing/2014/main" id="{CCF552AD-E238-4C9E-B894-4622D44D83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0" name="Text Box 7">
          <a:extLst>
            <a:ext uri="{FF2B5EF4-FFF2-40B4-BE49-F238E27FC236}">
              <a16:creationId xmlns:a16="http://schemas.microsoft.com/office/drawing/2014/main" id="{648779DB-DF45-49F2-84C7-AE2FA23CB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1" name="Text Box 7">
          <a:extLst>
            <a:ext uri="{FF2B5EF4-FFF2-40B4-BE49-F238E27FC236}">
              <a16:creationId xmlns:a16="http://schemas.microsoft.com/office/drawing/2014/main" id="{B3C578C0-96C2-40A7-97F4-096594163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2" name="Text Box 7">
          <a:extLst>
            <a:ext uri="{FF2B5EF4-FFF2-40B4-BE49-F238E27FC236}">
              <a16:creationId xmlns:a16="http://schemas.microsoft.com/office/drawing/2014/main" id="{5C409852-2E4B-482D-AC0D-67A067ACB1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3" name="Text Box 7">
          <a:extLst>
            <a:ext uri="{FF2B5EF4-FFF2-40B4-BE49-F238E27FC236}">
              <a16:creationId xmlns:a16="http://schemas.microsoft.com/office/drawing/2014/main" id="{D6ADD05E-7584-4533-BBF2-60BF8AC3A5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4" name="Text Box 7">
          <a:extLst>
            <a:ext uri="{FF2B5EF4-FFF2-40B4-BE49-F238E27FC236}">
              <a16:creationId xmlns:a16="http://schemas.microsoft.com/office/drawing/2014/main" id="{DFC80D6A-A22F-4446-B8A6-A187A8402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5" name="Text Box 7">
          <a:extLst>
            <a:ext uri="{FF2B5EF4-FFF2-40B4-BE49-F238E27FC236}">
              <a16:creationId xmlns:a16="http://schemas.microsoft.com/office/drawing/2014/main" id="{9EC7D97F-77DA-48E2-B1EF-ACECDED93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6" name="Text Box 7">
          <a:extLst>
            <a:ext uri="{FF2B5EF4-FFF2-40B4-BE49-F238E27FC236}">
              <a16:creationId xmlns:a16="http://schemas.microsoft.com/office/drawing/2014/main" id="{253EEA68-0B96-427E-90D1-0B5CC8277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7" name="Text Box 7">
          <a:extLst>
            <a:ext uri="{FF2B5EF4-FFF2-40B4-BE49-F238E27FC236}">
              <a16:creationId xmlns:a16="http://schemas.microsoft.com/office/drawing/2014/main" id="{A3002230-9B7F-4429-9F1A-DD2F27DB52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8" name="Text Box 7">
          <a:extLst>
            <a:ext uri="{FF2B5EF4-FFF2-40B4-BE49-F238E27FC236}">
              <a16:creationId xmlns:a16="http://schemas.microsoft.com/office/drawing/2014/main" id="{5C765C31-4563-46BB-A307-C4B356AA3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19" name="Text Box 7">
          <a:extLst>
            <a:ext uri="{FF2B5EF4-FFF2-40B4-BE49-F238E27FC236}">
              <a16:creationId xmlns:a16="http://schemas.microsoft.com/office/drawing/2014/main" id="{CE37AD77-3197-4F8F-9E81-034809ED0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0" name="Text Box 7">
          <a:extLst>
            <a:ext uri="{FF2B5EF4-FFF2-40B4-BE49-F238E27FC236}">
              <a16:creationId xmlns:a16="http://schemas.microsoft.com/office/drawing/2014/main" id="{CBC3EBB2-9834-4C73-957F-F42F455A0C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1" name="Text Box 7">
          <a:extLst>
            <a:ext uri="{FF2B5EF4-FFF2-40B4-BE49-F238E27FC236}">
              <a16:creationId xmlns:a16="http://schemas.microsoft.com/office/drawing/2014/main" id="{C7D8154E-CF9D-44B0-95C8-E9D31969F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2" name="Text Box 7">
          <a:extLst>
            <a:ext uri="{FF2B5EF4-FFF2-40B4-BE49-F238E27FC236}">
              <a16:creationId xmlns:a16="http://schemas.microsoft.com/office/drawing/2014/main" id="{BC0337FF-C412-4A96-883D-985FCE9D2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3" name="Text Box 7">
          <a:extLst>
            <a:ext uri="{FF2B5EF4-FFF2-40B4-BE49-F238E27FC236}">
              <a16:creationId xmlns:a16="http://schemas.microsoft.com/office/drawing/2014/main" id="{126118BA-600E-4DB2-B495-A250E6752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4" name="Text Box 7">
          <a:extLst>
            <a:ext uri="{FF2B5EF4-FFF2-40B4-BE49-F238E27FC236}">
              <a16:creationId xmlns:a16="http://schemas.microsoft.com/office/drawing/2014/main" id="{DDE871D6-F921-444E-BB22-F4717EC91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5" name="Text Box 7">
          <a:extLst>
            <a:ext uri="{FF2B5EF4-FFF2-40B4-BE49-F238E27FC236}">
              <a16:creationId xmlns:a16="http://schemas.microsoft.com/office/drawing/2014/main" id="{6470CF3F-F4E1-490B-A805-39EB49CC1B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6" name="Text Box 7">
          <a:extLst>
            <a:ext uri="{FF2B5EF4-FFF2-40B4-BE49-F238E27FC236}">
              <a16:creationId xmlns:a16="http://schemas.microsoft.com/office/drawing/2014/main" id="{CC942FB3-CEAE-4465-BC51-28ACBF8E13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7" name="Text Box 7">
          <a:extLst>
            <a:ext uri="{FF2B5EF4-FFF2-40B4-BE49-F238E27FC236}">
              <a16:creationId xmlns:a16="http://schemas.microsoft.com/office/drawing/2014/main" id="{35E27805-B923-46FE-A0BE-4313CA96F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8" name="Text Box 7">
          <a:extLst>
            <a:ext uri="{FF2B5EF4-FFF2-40B4-BE49-F238E27FC236}">
              <a16:creationId xmlns:a16="http://schemas.microsoft.com/office/drawing/2014/main" id="{43E95E8A-AE93-456F-9C89-6EA16BAF2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29" name="Text Box 7">
          <a:extLst>
            <a:ext uri="{FF2B5EF4-FFF2-40B4-BE49-F238E27FC236}">
              <a16:creationId xmlns:a16="http://schemas.microsoft.com/office/drawing/2014/main" id="{A1B991CA-0975-4F16-9B93-B07237E27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0" name="Text Box 7">
          <a:extLst>
            <a:ext uri="{FF2B5EF4-FFF2-40B4-BE49-F238E27FC236}">
              <a16:creationId xmlns:a16="http://schemas.microsoft.com/office/drawing/2014/main" id="{47EAAB54-4B0B-4D44-AF56-D92A169B78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1" name="Text Box 7">
          <a:extLst>
            <a:ext uri="{FF2B5EF4-FFF2-40B4-BE49-F238E27FC236}">
              <a16:creationId xmlns:a16="http://schemas.microsoft.com/office/drawing/2014/main" id="{50E18B2E-E544-4ECF-AB1B-3CF533D32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2" name="Text Box 7">
          <a:extLst>
            <a:ext uri="{FF2B5EF4-FFF2-40B4-BE49-F238E27FC236}">
              <a16:creationId xmlns:a16="http://schemas.microsoft.com/office/drawing/2014/main" id="{B80A3CEA-9125-48D6-9319-706DB20285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3" name="Text Box 7">
          <a:extLst>
            <a:ext uri="{FF2B5EF4-FFF2-40B4-BE49-F238E27FC236}">
              <a16:creationId xmlns:a16="http://schemas.microsoft.com/office/drawing/2014/main" id="{8DA354C5-E50F-4904-85C9-BC29F60D7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4" name="Text Box 7">
          <a:extLst>
            <a:ext uri="{FF2B5EF4-FFF2-40B4-BE49-F238E27FC236}">
              <a16:creationId xmlns:a16="http://schemas.microsoft.com/office/drawing/2014/main" id="{3AE0CFC0-CCEE-4C96-8D6C-690484C83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5" name="Text Box 7">
          <a:extLst>
            <a:ext uri="{FF2B5EF4-FFF2-40B4-BE49-F238E27FC236}">
              <a16:creationId xmlns:a16="http://schemas.microsoft.com/office/drawing/2014/main" id="{C71A76A0-B131-4F7E-A568-4C067DE89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6" name="Text Box 7">
          <a:extLst>
            <a:ext uri="{FF2B5EF4-FFF2-40B4-BE49-F238E27FC236}">
              <a16:creationId xmlns:a16="http://schemas.microsoft.com/office/drawing/2014/main" id="{C58CE810-ED5E-4976-910A-B6ECA1EC30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7" name="Text Box 7">
          <a:extLst>
            <a:ext uri="{FF2B5EF4-FFF2-40B4-BE49-F238E27FC236}">
              <a16:creationId xmlns:a16="http://schemas.microsoft.com/office/drawing/2014/main" id="{A2A512A2-EF20-4DEE-805F-634559AA6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8" name="Text Box 7">
          <a:extLst>
            <a:ext uri="{FF2B5EF4-FFF2-40B4-BE49-F238E27FC236}">
              <a16:creationId xmlns:a16="http://schemas.microsoft.com/office/drawing/2014/main" id="{12C45F0E-E5F6-47C7-BA47-A20517B26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39" name="Text Box 7">
          <a:extLst>
            <a:ext uri="{FF2B5EF4-FFF2-40B4-BE49-F238E27FC236}">
              <a16:creationId xmlns:a16="http://schemas.microsoft.com/office/drawing/2014/main" id="{05CF6DA1-0F88-4522-8FE2-5713568E2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0" name="Text Box 7">
          <a:extLst>
            <a:ext uri="{FF2B5EF4-FFF2-40B4-BE49-F238E27FC236}">
              <a16:creationId xmlns:a16="http://schemas.microsoft.com/office/drawing/2014/main" id="{72124F66-2219-4BF5-80D0-9C75A8C8A7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1" name="Text Box 7">
          <a:extLst>
            <a:ext uri="{FF2B5EF4-FFF2-40B4-BE49-F238E27FC236}">
              <a16:creationId xmlns:a16="http://schemas.microsoft.com/office/drawing/2014/main" id="{DF901F12-E132-44EB-9277-527869562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2" name="Text Box 7">
          <a:extLst>
            <a:ext uri="{FF2B5EF4-FFF2-40B4-BE49-F238E27FC236}">
              <a16:creationId xmlns:a16="http://schemas.microsoft.com/office/drawing/2014/main" id="{D5AB3644-54E6-4C81-A57F-D3128C18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3" name="Text Box 7">
          <a:extLst>
            <a:ext uri="{FF2B5EF4-FFF2-40B4-BE49-F238E27FC236}">
              <a16:creationId xmlns:a16="http://schemas.microsoft.com/office/drawing/2014/main" id="{0C041E5C-80A9-4B77-B983-188ECE585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4" name="Text Box 7">
          <a:extLst>
            <a:ext uri="{FF2B5EF4-FFF2-40B4-BE49-F238E27FC236}">
              <a16:creationId xmlns:a16="http://schemas.microsoft.com/office/drawing/2014/main" id="{160A531F-33AD-4C6C-A7C4-F78B73DD5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5" name="Text Box 7">
          <a:extLst>
            <a:ext uri="{FF2B5EF4-FFF2-40B4-BE49-F238E27FC236}">
              <a16:creationId xmlns:a16="http://schemas.microsoft.com/office/drawing/2014/main" id="{B2046E93-B7C7-4677-A183-D27E108CC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6" name="Text Box 7">
          <a:extLst>
            <a:ext uri="{FF2B5EF4-FFF2-40B4-BE49-F238E27FC236}">
              <a16:creationId xmlns:a16="http://schemas.microsoft.com/office/drawing/2014/main" id="{FC2087CB-FCEA-46BF-AF00-BD82C9DB0F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7" name="Text Box 7">
          <a:extLst>
            <a:ext uri="{FF2B5EF4-FFF2-40B4-BE49-F238E27FC236}">
              <a16:creationId xmlns:a16="http://schemas.microsoft.com/office/drawing/2014/main" id="{CD302DC3-306F-448E-B4C0-5DD248949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8" name="Text Box 7">
          <a:extLst>
            <a:ext uri="{FF2B5EF4-FFF2-40B4-BE49-F238E27FC236}">
              <a16:creationId xmlns:a16="http://schemas.microsoft.com/office/drawing/2014/main" id="{2E2F12E0-263B-4520-BF61-3291B51F9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49" name="Text Box 7">
          <a:extLst>
            <a:ext uri="{FF2B5EF4-FFF2-40B4-BE49-F238E27FC236}">
              <a16:creationId xmlns:a16="http://schemas.microsoft.com/office/drawing/2014/main" id="{AA8C46EB-40C7-44A8-9458-F74FFD917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0" name="Text Box 7">
          <a:extLst>
            <a:ext uri="{FF2B5EF4-FFF2-40B4-BE49-F238E27FC236}">
              <a16:creationId xmlns:a16="http://schemas.microsoft.com/office/drawing/2014/main" id="{4D35CB7F-847A-4F76-A046-3906D2A1D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1" name="Text Box 7">
          <a:extLst>
            <a:ext uri="{FF2B5EF4-FFF2-40B4-BE49-F238E27FC236}">
              <a16:creationId xmlns:a16="http://schemas.microsoft.com/office/drawing/2014/main" id="{C29A8371-7ED1-4A77-ADDA-7386A83CD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2" name="Text Box 7">
          <a:extLst>
            <a:ext uri="{FF2B5EF4-FFF2-40B4-BE49-F238E27FC236}">
              <a16:creationId xmlns:a16="http://schemas.microsoft.com/office/drawing/2014/main" id="{5E0CFC89-3F4C-4217-9C16-B216EDE78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3" name="Text Box 7">
          <a:extLst>
            <a:ext uri="{FF2B5EF4-FFF2-40B4-BE49-F238E27FC236}">
              <a16:creationId xmlns:a16="http://schemas.microsoft.com/office/drawing/2014/main" id="{20AF062D-2B2F-42C3-ABBC-2677126D58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4" name="Text Box 7">
          <a:extLst>
            <a:ext uri="{FF2B5EF4-FFF2-40B4-BE49-F238E27FC236}">
              <a16:creationId xmlns:a16="http://schemas.microsoft.com/office/drawing/2014/main" id="{EFD60684-2AD3-41D0-98FB-9960E0CCB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5" name="Text Box 7">
          <a:extLst>
            <a:ext uri="{FF2B5EF4-FFF2-40B4-BE49-F238E27FC236}">
              <a16:creationId xmlns:a16="http://schemas.microsoft.com/office/drawing/2014/main" id="{21C3ED07-5DFC-478E-AADD-1A6D273135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6" name="Text Box 7">
          <a:extLst>
            <a:ext uri="{FF2B5EF4-FFF2-40B4-BE49-F238E27FC236}">
              <a16:creationId xmlns:a16="http://schemas.microsoft.com/office/drawing/2014/main" id="{407A5E14-0ED5-48EA-8706-D327AE293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7" name="Text Box 7">
          <a:extLst>
            <a:ext uri="{FF2B5EF4-FFF2-40B4-BE49-F238E27FC236}">
              <a16:creationId xmlns:a16="http://schemas.microsoft.com/office/drawing/2014/main" id="{E4E6C8D8-388A-4208-99D5-27604A8F56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8" name="Text Box 7">
          <a:extLst>
            <a:ext uri="{FF2B5EF4-FFF2-40B4-BE49-F238E27FC236}">
              <a16:creationId xmlns:a16="http://schemas.microsoft.com/office/drawing/2014/main" id="{7EC5A024-EBF1-425A-BB31-48E7DAC8A6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59" name="Text Box 7">
          <a:extLst>
            <a:ext uri="{FF2B5EF4-FFF2-40B4-BE49-F238E27FC236}">
              <a16:creationId xmlns:a16="http://schemas.microsoft.com/office/drawing/2014/main" id="{2C1AB9A8-657C-49AC-AE42-7529EF843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0" name="Text Box 7">
          <a:extLst>
            <a:ext uri="{FF2B5EF4-FFF2-40B4-BE49-F238E27FC236}">
              <a16:creationId xmlns:a16="http://schemas.microsoft.com/office/drawing/2014/main" id="{F49B0EA8-88FE-43A4-A90F-AD3EC7E207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1" name="Text Box 7">
          <a:extLst>
            <a:ext uri="{FF2B5EF4-FFF2-40B4-BE49-F238E27FC236}">
              <a16:creationId xmlns:a16="http://schemas.microsoft.com/office/drawing/2014/main" id="{4414DD0C-BF00-458F-9E24-9025589BB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2" name="Text Box 7">
          <a:extLst>
            <a:ext uri="{FF2B5EF4-FFF2-40B4-BE49-F238E27FC236}">
              <a16:creationId xmlns:a16="http://schemas.microsoft.com/office/drawing/2014/main" id="{1E81F84F-38A9-4227-9B45-F44B51F5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3" name="Text Box 7">
          <a:extLst>
            <a:ext uri="{FF2B5EF4-FFF2-40B4-BE49-F238E27FC236}">
              <a16:creationId xmlns:a16="http://schemas.microsoft.com/office/drawing/2014/main" id="{DC5C8D5C-CCB0-4F24-A5C4-DB4D5D8AF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4" name="Text Box 7">
          <a:extLst>
            <a:ext uri="{FF2B5EF4-FFF2-40B4-BE49-F238E27FC236}">
              <a16:creationId xmlns:a16="http://schemas.microsoft.com/office/drawing/2014/main" id="{E30A4434-45C3-46B5-B053-750D61E681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5" name="Text Box 7">
          <a:extLst>
            <a:ext uri="{FF2B5EF4-FFF2-40B4-BE49-F238E27FC236}">
              <a16:creationId xmlns:a16="http://schemas.microsoft.com/office/drawing/2014/main" id="{FDE915B6-29F0-431E-AE6E-AE8D231C1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6" name="Text Box 7">
          <a:extLst>
            <a:ext uri="{FF2B5EF4-FFF2-40B4-BE49-F238E27FC236}">
              <a16:creationId xmlns:a16="http://schemas.microsoft.com/office/drawing/2014/main" id="{22836EB8-AC06-4D4C-BF9B-FE11B27B9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7" name="Text Box 7">
          <a:extLst>
            <a:ext uri="{FF2B5EF4-FFF2-40B4-BE49-F238E27FC236}">
              <a16:creationId xmlns:a16="http://schemas.microsoft.com/office/drawing/2014/main" id="{BC266B0B-5F6E-43AE-A939-F6A04782E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8" name="Text Box 7">
          <a:extLst>
            <a:ext uri="{FF2B5EF4-FFF2-40B4-BE49-F238E27FC236}">
              <a16:creationId xmlns:a16="http://schemas.microsoft.com/office/drawing/2014/main" id="{D916D76F-C664-46D7-8875-8E70620E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69" name="Text Box 7">
          <a:extLst>
            <a:ext uri="{FF2B5EF4-FFF2-40B4-BE49-F238E27FC236}">
              <a16:creationId xmlns:a16="http://schemas.microsoft.com/office/drawing/2014/main" id="{5ED27AB6-FD66-4B36-942A-FF6E454E7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0" name="Text Box 7">
          <a:extLst>
            <a:ext uri="{FF2B5EF4-FFF2-40B4-BE49-F238E27FC236}">
              <a16:creationId xmlns:a16="http://schemas.microsoft.com/office/drawing/2014/main" id="{36C53693-7E95-4294-BE39-85EC663D7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1" name="Text Box 7">
          <a:extLst>
            <a:ext uri="{FF2B5EF4-FFF2-40B4-BE49-F238E27FC236}">
              <a16:creationId xmlns:a16="http://schemas.microsoft.com/office/drawing/2014/main" id="{5AE7CFD3-322B-42C8-868D-D1E7F1F67A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2" name="Text Box 7">
          <a:extLst>
            <a:ext uri="{FF2B5EF4-FFF2-40B4-BE49-F238E27FC236}">
              <a16:creationId xmlns:a16="http://schemas.microsoft.com/office/drawing/2014/main" id="{0658CC84-8218-4967-9373-9A3114240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3" name="Text Box 7">
          <a:extLst>
            <a:ext uri="{FF2B5EF4-FFF2-40B4-BE49-F238E27FC236}">
              <a16:creationId xmlns:a16="http://schemas.microsoft.com/office/drawing/2014/main" id="{5B648879-2459-4BCD-BA86-B126B9429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4" name="Text Box 7">
          <a:extLst>
            <a:ext uri="{FF2B5EF4-FFF2-40B4-BE49-F238E27FC236}">
              <a16:creationId xmlns:a16="http://schemas.microsoft.com/office/drawing/2014/main" id="{4E7421F0-A718-458B-9988-56F2189EF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5" name="Text Box 7">
          <a:extLst>
            <a:ext uri="{FF2B5EF4-FFF2-40B4-BE49-F238E27FC236}">
              <a16:creationId xmlns:a16="http://schemas.microsoft.com/office/drawing/2014/main" id="{4B4E5D35-FDAC-4A97-A752-524065EF3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6" name="Text Box 7">
          <a:extLst>
            <a:ext uri="{FF2B5EF4-FFF2-40B4-BE49-F238E27FC236}">
              <a16:creationId xmlns:a16="http://schemas.microsoft.com/office/drawing/2014/main" id="{3E945964-29E7-4311-8D57-7344E7BA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7" name="Text Box 7">
          <a:extLst>
            <a:ext uri="{FF2B5EF4-FFF2-40B4-BE49-F238E27FC236}">
              <a16:creationId xmlns:a16="http://schemas.microsoft.com/office/drawing/2014/main" id="{3E8A521F-AF28-47CC-A861-FA8B5A586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8" name="Text Box 7">
          <a:extLst>
            <a:ext uri="{FF2B5EF4-FFF2-40B4-BE49-F238E27FC236}">
              <a16:creationId xmlns:a16="http://schemas.microsoft.com/office/drawing/2014/main" id="{00255BA1-5E56-4F15-90BF-F3F2A0CF1F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79" name="Text Box 7">
          <a:extLst>
            <a:ext uri="{FF2B5EF4-FFF2-40B4-BE49-F238E27FC236}">
              <a16:creationId xmlns:a16="http://schemas.microsoft.com/office/drawing/2014/main" id="{70FBF2C9-0BAF-4404-8D2A-604FA59C1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0" name="Text Box 7">
          <a:extLst>
            <a:ext uri="{FF2B5EF4-FFF2-40B4-BE49-F238E27FC236}">
              <a16:creationId xmlns:a16="http://schemas.microsoft.com/office/drawing/2014/main" id="{9EE90ABF-74E2-477E-99A1-C6EA0EB08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1" name="Text Box 7">
          <a:extLst>
            <a:ext uri="{FF2B5EF4-FFF2-40B4-BE49-F238E27FC236}">
              <a16:creationId xmlns:a16="http://schemas.microsoft.com/office/drawing/2014/main" id="{F88B1C10-6F20-4709-A493-DB9B94C325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2" name="Text Box 7">
          <a:extLst>
            <a:ext uri="{FF2B5EF4-FFF2-40B4-BE49-F238E27FC236}">
              <a16:creationId xmlns:a16="http://schemas.microsoft.com/office/drawing/2014/main" id="{48CEAC39-3817-409E-A182-9B8C48738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3" name="Text Box 7">
          <a:extLst>
            <a:ext uri="{FF2B5EF4-FFF2-40B4-BE49-F238E27FC236}">
              <a16:creationId xmlns:a16="http://schemas.microsoft.com/office/drawing/2014/main" id="{8F05C9D0-5340-43D4-BCE5-8BF9AB038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4" name="Text Box 7">
          <a:extLst>
            <a:ext uri="{FF2B5EF4-FFF2-40B4-BE49-F238E27FC236}">
              <a16:creationId xmlns:a16="http://schemas.microsoft.com/office/drawing/2014/main" id="{39B035BC-2781-461E-AC3A-BCE678FF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5" name="Text Box 7">
          <a:extLst>
            <a:ext uri="{FF2B5EF4-FFF2-40B4-BE49-F238E27FC236}">
              <a16:creationId xmlns:a16="http://schemas.microsoft.com/office/drawing/2014/main" id="{6D1A6ED6-9B80-4FCB-A0C9-AFFD804FD1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6" name="Text Box 7">
          <a:extLst>
            <a:ext uri="{FF2B5EF4-FFF2-40B4-BE49-F238E27FC236}">
              <a16:creationId xmlns:a16="http://schemas.microsoft.com/office/drawing/2014/main" id="{8D55A6EE-CF91-440E-A745-97D9D7287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7" name="Text Box 7">
          <a:extLst>
            <a:ext uri="{FF2B5EF4-FFF2-40B4-BE49-F238E27FC236}">
              <a16:creationId xmlns:a16="http://schemas.microsoft.com/office/drawing/2014/main" id="{0FFA932A-4FDD-4A85-BF5F-B126D87AF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8" name="Text Box 7">
          <a:extLst>
            <a:ext uri="{FF2B5EF4-FFF2-40B4-BE49-F238E27FC236}">
              <a16:creationId xmlns:a16="http://schemas.microsoft.com/office/drawing/2014/main" id="{C3CB389A-9062-4232-8D69-8CD46A3FB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89" name="Text Box 7">
          <a:extLst>
            <a:ext uri="{FF2B5EF4-FFF2-40B4-BE49-F238E27FC236}">
              <a16:creationId xmlns:a16="http://schemas.microsoft.com/office/drawing/2014/main" id="{FE2DFD07-27FF-43F8-B2BF-5830DD06E9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0" name="Text Box 7">
          <a:extLst>
            <a:ext uri="{FF2B5EF4-FFF2-40B4-BE49-F238E27FC236}">
              <a16:creationId xmlns:a16="http://schemas.microsoft.com/office/drawing/2014/main" id="{02B3937D-FCED-4713-974F-8BECF50A6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1" name="Text Box 7">
          <a:extLst>
            <a:ext uri="{FF2B5EF4-FFF2-40B4-BE49-F238E27FC236}">
              <a16:creationId xmlns:a16="http://schemas.microsoft.com/office/drawing/2014/main" id="{9BAC29B5-EA0E-4551-8B9B-CB61CD5634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2" name="Text Box 7">
          <a:extLst>
            <a:ext uri="{FF2B5EF4-FFF2-40B4-BE49-F238E27FC236}">
              <a16:creationId xmlns:a16="http://schemas.microsoft.com/office/drawing/2014/main" id="{BFB701E3-F8E7-43E8-823E-3D5F311F7A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3" name="Text Box 7">
          <a:extLst>
            <a:ext uri="{FF2B5EF4-FFF2-40B4-BE49-F238E27FC236}">
              <a16:creationId xmlns:a16="http://schemas.microsoft.com/office/drawing/2014/main" id="{56414C61-B6EF-45BB-838E-C295CE5FB3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4" name="Text Box 7">
          <a:extLst>
            <a:ext uri="{FF2B5EF4-FFF2-40B4-BE49-F238E27FC236}">
              <a16:creationId xmlns:a16="http://schemas.microsoft.com/office/drawing/2014/main" id="{C4D41074-4CB1-4DB9-BCDA-980FF6C57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5" name="Text Box 7">
          <a:extLst>
            <a:ext uri="{FF2B5EF4-FFF2-40B4-BE49-F238E27FC236}">
              <a16:creationId xmlns:a16="http://schemas.microsoft.com/office/drawing/2014/main" id="{2899EE2D-3545-4B40-B282-71C8DA94D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6" name="Text Box 7">
          <a:extLst>
            <a:ext uri="{FF2B5EF4-FFF2-40B4-BE49-F238E27FC236}">
              <a16:creationId xmlns:a16="http://schemas.microsoft.com/office/drawing/2014/main" id="{2A4FAD47-9EC3-441C-8B0D-23B8614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7" name="Text Box 7">
          <a:extLst>
            <a:ext uri="{FF2B5EF4-FFF2-40B4-BE49-F238E27FC236}">
              <a16:creationId xmlns:a16="http://schemas.microsoft.com/office/drawing/2014/main" id="{F4C6D032-ACFC-4F6E-ADC7-CA3768E4F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8" name="Text Box 7">
          <a:extLst>
            <a:ext uri="{FF2B5EF4-FFF2-40B4-BE49-F238E27FC236}">
              <a16:creationId xmlns:a16="http://schemas.microsoft.com/office/drawing/2014/main" id="{D97613E3-5176-4ED5-8898-1A5426343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299" name="Text Box 7">
          <a:extLst>
            <a:ext uri="{FF2B5EF4-FFF2-40B4-BE49-F238E27FC236}">
              <a16:creationId xmlns:a16="http://schemas.microsoft.com/office/drawing/2014/main" id="{71034200-15E4-4A66-AA77-768532CD66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0" name="Text Box 7">
          <a:extLst>
            <a:ext uri="{FF2B5EF4-FFF2-40B4-BE49-F238E27FC236}">
              <a16:creationId xmlns:a16="http://schemas.microsoft.com/office/drawing/2014/main" id="{2069DDE7-444E-420E-9554-CF25AE670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1" name="Text Box 7">
          <a:extLst>
            <a:ext uri="{FF2B5EF4-FFF2-40B4-BE49-F238E27FC236}">
              <a16:creationId xmlns:a16="http://schemas.microsoft.com/office/drawing/2014/main" id="{C0742869-F100-43F8-9B95-E60272261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2" name="Text Box 7">
          <a:extLst>
            <a:ext uri="{FF2B5EF4-FFF2-40B4-BE49-F238E27FC236}">
              <a16:creationId xmlns:a16="http://schemas.microsoft.com/office/drawing/2014/main" id="{3B741774-1D76-4888-9718-E39F0CEE6D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3" name="Text Box 7">
          <a:extLst>
            <a:ext uri="{FF2B5EF4-FFF2-40B4-BE49-F238E27FC236}">
              <a16:creationId xmlns:a16="http://schemas.microsoft.com/office/drawing/2014/main" id="{AEE48C4D-A48E-483B-8F97-9534D71CB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4" name="Text Box 7">
          <a:extLst>
            <a:ext uri="{FF2B5EF4-FFF2-40B4-BE49-F238E27FC236}">
              <a16:creationId xmlns:a16="http://schemas.microsoft.com/office/drawing/2014/main" id="{9EFEFDDA-5FEC-4F3D-AA0B-B10BCBB7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5" name="Text Box 7">
          <a:extLst>
            <a:ext uri="{FF2B5EF4-FFF2-40B4-BE49-F238E27FC236}">
              <a16:creationId xmlns:a16="http://schemas.microsoft.com/office/drawing/2014/main" id="{86A88AF5-2CCA-45AA-8B06-914063BA5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6" name="Text Box 7">
          <a:extLst>
            <a:ext uri="{FF2B5EF4-FFF2-40B4-BE49-F238E27FC236}">
              <a16:creationId xmlns:a16="http://schemas.microsoft.com/office/drawing/2014/main" id="{F84B7998-DE47-412D-BC26-F9D24A327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7" name="Text Box 7">
          <a:extLst>
            <a:ext uri="{FF2B5EF4-FFF2-40B4-BE49-F238E27FC236}">
              <a16:creationId xmlns:a16="http://schemas.microsoft.com/office/drawing/2014/main" id="{7D9BB3C0-18E6-44F7-A063-32B00AC5B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8" name="Text Box 7">
          <a:extLst>
            <a:ext uri="{FF2B5EF4-FFF2-40B4-BE49-F238E27FC236}">
              <a16:creationId xmlns:a16="http://schemas.microsoft.com/office/drawing/2014/main" id="{52D73A6A-AD60-4298-B821-269333EEF0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09" name="Text Box 7">
          <a:extLst>
            <a:ext uri="{FF2B5EF4-FFF2-40B4-BE49-F238E27FC236}">
              <a16:creationId xmlns:a16="http://schemas.microsoft.com/office/drawing/2014/main" id="{961FB83A-9A8F-4050-9CE8-1C7AAE88C9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0" name="Text Box 7">
          <a:extLst>
            <a:ext uri="{FF2B5EF4-FFF2-40B4-BE49-F238E27FC236}">
              <a16:creationId xmlns:a16="http://schemas.microsoft.com/office/drawing/2014/main" id="{407E4A6F-7DDB-4BF0-A417-F9D88100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1" name="Text Box 7">
          <a:extLst>
            <a:ext uri="{FF2B5EF4-FFF2-40B4-BE49-F238E27FC236}">
              <a16:creationId xmlns:a16="http://schemas.microsoft.com/office/drawing/2014/main" id="{7C5DDB37-6E60-4E0C-9710-1E8ABC5AA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2" name="Text Box 7">
          <a:extLst>
            <a:ext uri="{FF2B5EF4-FFF2-40B4-BE49-F238E27FC236}">
              <a16:creationId xmlns:a16="http://schemas.microsoft.com/office/drawing/2014/main" id="{0F7F8548-07F3-426B-9E58-BCE913774A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3" name="Text Box 7">
          <a:extLst>
            <a:ext uri="{FF2B5EF4-FFF2-40B4-BE49-F238E27FC236}">
              <a16:creationId xmlns:a16="http://schemas.microsoft.com/office/drawing/2014/main" id="{2B52AA90-4C39-42A2-BA8D-665DE762A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4" name="Text Box 7">
          <a:extLst>
            <a:ext uri="{FF2B5EF4-FFF2-40B4-BE49-F238E27FC236}">
              <a16:creationId xmlns:a16="http://schemas.microsoft.com/office/drawing/2014/main" id="{6EA88184-C0D2-4740-BFBE-1B26B28B36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5" name="Text Box 7">
          <a:extLst>
            <a:ext uri="{FF2B5EF4-FFF2-40B4-BE49-F238E27FC236}">
              <a16:creationId xmlns:a16="http://schemas.microsoft.com/office/drawing/2014/main" id="{61059A43-C069-4AB6-8623-20044DCDE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6" name="Text Box 7">
          <a:extLst>
            <a:ext uri="{FF2B5EF4-FFF2-40B4-BE49-F238E27FC236}">
              <a16:creationId xmlns:a16="http://schemas.microsoft.com/office/drawing/2014/main" id="{6F177632-C01B-4116-9E49-B97D97BBF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7" name="Text Box 7">
          <a:extLst>
            <a:ext uri="{FF2B5EF4-FFF2-40B4-BE49-F238E27FC236}">
              <a16:creationId xmlns:a16="http://schemas.microsoft.com/office/drawing/2014/main" id="{2653FD05-7404-4FEC-AE4B-F0DAA5ACC2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8" name="Text Box 7">
          <a:extLst>
            <a:ext uri="{FF2B5EF4-FFF2-40B4-BE49-F238E27FC236}">
              <a16:creationId xmlns:a16="http://schemas.microsoft.com/office/drawing/2014/main" id="{4F19C81D-ECFE-485E-9D7A-315F6C97A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19" name="Text Box 7">
          <a:extLst>
            <a:ext uri="{FF2B5EF4-FFF2-40B4-BE49-F238E27FC236}">
              <a16:creationId xmlns:a16="http://schemas.microsoft.com/office/drawing/2014/main" id="{922B7D9C-0191-407F-8B03-79401855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20" name="Text Box 7">
          <a:extLst>
            <a:ext uri="{FF2B5EF4-FFF2-40B4-BE49-F238E27FC236}">
              <a16:creationId xmlns:a16="http://schemas.microsoft.com/office/drawing/2014/main" id="{C2B535A4-D7FC-48FE-A754-A74A95F0E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21" name="Text Box 7">
          <a:extLst>
            <a:ext uri="{FF2B5EF4-FFF2-40B4-BE49-F238E27FC236}">
              <a16:creationId xmlns:a16="http://schemas.microsoft.com/office/drawing/2014/main" id="{B82AF381-E4C4-4BB7-BEA1-CE66F487A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22" name="Text Box 7">
          <a:extLst>
            <a:ext uri="{FF2B5EF4-FFF2-40B4-BE49-F238E27FC236}">
              <a16:creationId xmlns:a16="http://schemas.microsoft.com/office/drawing/2014/main" id="{151ABB7E-EB5F-4452-AB29-C6052E9D1F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23" name="Text Box 7">
          <a:extLst>
            <a:ext uri="{FF2B5EF4-FFF2-40B4-BE49-F238E27FC236}">
              <a16:creationId xmlns:a16="http://schemas.microsoft.com/office/drawing/2014/main" id="{3A2BAD15-4C64-43A4-960B-FCBEEAF4E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24" name="Text Box 7">
          <a:extLst>
            <a:ext uri="{FF2B5EF4-FFF2-40B4-BE49-F238E27FC236}">
              <a16:creationId xmlns:a16="http://schemas.microsoft.com/office/drawing/2014/main" id="{A10B1F43-4627-4026-8761-C8BA4FA2E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25" name="Text Box 7">
          <a:extLst>
            <a:ext uri="{FF2B5EF4-FFF2-40B4-BE49-F238E27FC236}">
              <a16:creationId xmlns:a16="http://schemas.microsoft.com/office/drawing/2014/main" id="{311C5E5D-79E7-4E2A-AE87-9C425FAF1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0" name="Text Box 7">
          <a:extLst>
            <a:ext uri="{FF2B5EF4-FFF2-40B4-BE49-F238E27FC236}">
              <a16:creationId xmlns:a16="http://schemas.microsoft.com/office/drawing/2014/main" id="{272FEC14-A14E-446A-8418-2C72C11E7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1" name="Text Box 7">
          <a:extLst>
            <a:ext uri="{FF2B5EF4-FFF2-40B4-BE49-F238E27FC236}">
              <a16:creationId xmlns:a16="http://schemas.microsoft.com/office/drawing/2014/main" id="{298D821D-35C6-416E-A772-7B9627495C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2" name="Text Box 7">
          <a:extLst>
            <a:ext uri="{FF2B5EF4-FFF2-40B4-BE49-F238E27FC236}">
              <a16:creationId xmlns:a16="http://schemas.microsoft.com/office/drawing/2014/main" id="{18A25410-420D-458D-A629-35BC8D452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3" name="Text Box 7">
          <a:extLst>
            <a:ext uri="{FF2B5EF4-FFF2-40B4-BE49-F238E27FC236}">
              <a16:creationId xmlns:a16="http://schemas.microsoft.com/office/drawing/2014/main" id="{EA152672-C58D-42E3-90AD-D84FE2518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4" name="Text Box 7">
          <a:extLst>
            <a:ext uri="{FF2B5EF4-FFF2-40B4-BE49-F238E27FC236}">
              <a16:creationId xmlns:a16="http://schemas.microsoft.com/office/drawing/2014/main" id="{EB069AA8-4718-46FE-9294-35FD4EA7AC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5" name="Text Box 7">
          <a:extLst>
            <a:ext uri="{FF2B5EF4-FFF2-40B4-BE49-F238E27FC236}">
              <a16:creationId xmlns:a16="http://schemas.microsoft.com/office/drawing/2014/main" id="{38E1C095-6936-4939-B1C5-306B1D510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6" name="Text Box 7">
          <a:extLst>
            <a:ext uri="{FF2B5EF4-FFF2-40B4-BE49-F238E27FC236}">
              <a16:creationId xmlns:a16="http://schemas.microsoft.com/office/drawing/2014/main" id="{8561D68A-0FF4-4A20-AAF3-6FD43EC5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7" name="Text Box 7">
          <a:extLst>
            <a:ext uri="{FF2B5EF4-FFF2-40B4-BE49-F238E27FC236}">
              <a16:creationId xmlns:a16="http://schemas.microsoft.com/office/drawing/2014/main" id="{8A0496C1-6A78-42E8-8CB1-EA5EA04FA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8" name="Text Box 7">
          <a:extLst>
            <a:ext uri="{FF2B5EF4-FFF2-40B4-BE49-F238E27FC236}">
              <a16:creationId xmlns:a16="http://schemas.microsoft.com/office/drawing/2014/main" id="{99E836A7-B03D-4D69-B3C9-00B1B51E32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39" name="Text Box 7">
          <a:extLst>
            <a:ext uri="{FF2B5EF4-FFF2-40B4-BE49-F238E27FC236}">
              <a16:creationId xmlns:a16="http://schemas.microsoft.com/office/drawing/2014/main" id="{43C351E6-B5A4-4466-9CCE-613DA3B2D8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0" name="Text Box 7">
          <a:extLst>
            <a:ext uri="{FF2B5EF4-FFF2-40B4-BE49-F238E27FC236}">
              <a16:creationId xmlns:a16="http://schemas.microsoft.com/office/drawing/2014/main" id="{11F3C71A-7C17-4163-A0D1-4E6CAEFBB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1" name="Text Box 7">
          <a:extLst>
            <a:ext uri="{FF2B5EF4-FFF2-40B4-BE49-F238E27FC236}">
              <a16:creationId xmlns:a16="http://schemas.microsoft.com/office/drawing/2014/main" id="{3737A2FC-F2F5-4D74-99F7-6026AB467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2" name="Text Box 7">
          <a:extLst>
            <a:ext uri="{FF2B5EF4-FFF2-40B4-BE49-F238E27FC236}">
              <a16:creationId xmlns:a16="http://schemas.microsoft.com/office/drawing/2014/main" id="{9C11F01A-F14C-4D88-9134-FC4BB91EBD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3" name="Text Box 7">
          <a:extLst>
            <a:ext uri="{FF2B5EF4-FFF2-40B4-BE49-F238E27FC236}">
              <a16:creationId xmlns:a16="http://schemas.microsoft.com/office/drawing/2014/main" id="{568CCC38-EBB1-4B8E-A25D-015C0DD9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4" name="Text Box 7">
          <a:extLst>
            <a:ext uri="{FF2B5EF4-FFF2-40B4-BE49-F238E27FC236}">
              <a16:creationId xmlns:a16="http://schemas.microsoft.com/office/drawing/2014/main" id="{C6CBA5A7-C6D8-4442-B350-053C5F2DB6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5" name="Text Box 7">
          <a:extLst>
            <a:ext uri="{FF2B5EF4-FFF2-40B4-BE49-F238E27FC236}">
              <a16:creationId xmlns:a16="http://schemas.microsoft.com/office/drawing/2014/main" id="{FAAF3C5B-333C-451B-905A-F22A6E73F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6" name="Text Box 7">
          <a:extLst>
            <a:ext uri="{FF2B5EF4-FFF2-40B4-BE49-F238E27FC236}">
              <a16:creationId xmlns:a16="http://schemas.microsoft.com/office/drawing/2014/main" id="{7038028E-3D56-42CF-91C9-EFCB11F2B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7" name="Text Box 7">
          <a:extLst>
            <a:ext uri="{FF2B5EF4-FFF2-40B4-BE49-F238E27FC236}">
              <a16:creationId xmlns:a16="http://schemas.microsoft.com/office/drawing/2014/main" id="{FD7F2A06-F941-45C2-A829-185071A1E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8" name="Text Box 7">
          <a:extLst>
            <a:ext uri="{FF2B5EF4-FFF2-40B4-BE49-F238E27FC236}">
              <a16:creationId xmlns:a16="http://schemas.microsoft.com/office/drawing/2014/main" id="{70787581-623F-497A-9754-9E285AB5A1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49" name="Text Box 7">
          <a:extLst>
            <a:ext uri="{FF2B5EF4-FFF2-40B4-BE49-F238E27FC236}">
              <a16:creationId xmlns:a16="http://schemas.microsoft.com/office/drawing/2014/main" id="{E65D76B3-1C2D-4FBB-8C94-BFA48D52D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0" name="Text Box 7">
          <a:extLst>
            <a:ext uri="{FF2B5EF4-FFF2-40B4-BE49-F238E27FC236}">
              <a16:creationId xmlns:a16="http://schemas.microsoft.com/office/drawing/2014/main" id="{3DA03BEA-47D2-441B-ACD8-39688A0E54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1" name="Text Box 7">
          <a:extLst>
            <a:ext uri="{FF2B5EF4-FFF2-40B4-BE49-F238E27FC236}">
              <a16:creationId xmlns:a16="http://schemas.microsoft.com/office/drawing/2014/main" id="{6CC5E763-9AA1-4635-A05D-33A4002634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2" name="Text Box 7">
          <a:extLst>
            <a:ext uri="{FF2B5EF4-FFF2-40B4-BE49-F238E27FC236}">
              <a16:creationId xmlns:a16="http://schemas.microsoft.com/office/drawing/2014/main" id="{0F315E87-C7CC-4CF3-9BE3-E9F19FC36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3" name="Text Box 7">
          <a:extLst>
            <a:ext uri="{FF2B5EF4-FFF2-40B4-BE49-F238E27FC236}">
              <a16:creationId xmlns:a16="http://schemas.microsoft.com/office/drawing/2014/main" id="{0D98946F-4F84-4278-A8C7-FECF8849EF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4" name="Text Box 7">
          <a:extLst>
            <a:ext uri="{FF2B5EF4-FFF2-40B4-BE49-F238E27FC236}">
              <a16:creationId xmlns:a16="http://schemas.microsoft.com/office/drawing/2014/main" id="{503ED32D-CAC9-4C06-99A5-C34C8E2723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5" name="Text Box 7">
          <a:extLst>
            <a:ext uri="{FF2B5EF4-FFF2-40B4-BE49-F238E27FC236}">
              <a16:creationId xmlns:a16="http://schemas.microsoft.com/office/drawing/2014/main" id="{CBD49F70-9B9D-4781-A64E-8C42B6B8A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6" name="Text Box 7">
          <a:extLst>
            <a:ext uri="{FF2B5EF4-FFF2-40B4-BE49-F238E27FC236}">
              <a16:creationId xmlns:a16="http://schemas.microsoft.com/office/drawing/2014/main" id="{EA58BE97-98D3-45D5-B0D5-BE43C7031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7" name="Text Box 7">
          <a:extLst>
            <a:ext uri="{FF2B5EF4-FFF2-40B4-BE49-F238E27FC236}">
              <a16:creationId xmlns:a16="http://schemas.microsoft.com/office/drawing/2014/main" id="{F57BBF23-341A-46FB-9D7A-AE1DEB038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8" name="Text Box 7">
          <a:extLst>
            <a:ext uri="{FF2B5EF4-FFF2-40B4-BE49-F238E27FC236}">
              <a16:creationId xmlns:a16="http://schemas.microsoft.com/office/drawing/2014/main" id="{CCB287D9-B1A2-4EF1-ABFE-DF85B5B8E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59" name="Text Box 7">
          <a:extLst>
            <a:ext uri="{FF2B5EF4-FFF2-40B4-BE49-F238E27FC236}">
              <a16:creationId xmlns:a16="http://schemas.microsoft.com/office/drawing/2014/main" id="{FC7D083F-0335-4665-8EED-0E60FE272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0" name="Text Box 7">
          <a:extLst>
            <a:ext uri="{FF2B5EF4-FFF2-40B4-BE49-F238E27FC236}">
              <a16:creationId xmlns:a16="http://schemas.microsoft.com/office/drawing/2014/main" id="{2DE23683-8B46-4640-9627-0A4565330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1" name="Text Box 7">
          <a:extLst>
            <a:ext uri="{FF2B5EF4-FFF2-40B4-BE49-F238E27FC236}">
              <a16:creationId xmlns:a16="http://schemas.microsoft.com/office/drawing/2014/main" id="{4D42794B-9557-4727-935D-1AAD44327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2" name="Text Box 7">
          <a:extLst>
            <a:ext uri="{FF2B5EF4-FFF2-40B4-BE49-F238E27FC236}">
              <a16:creationId xmlns:a16="http://schemas.microsoft.com/office/drawing/2014/main" id="{C34BB313-B281-443F-8AAB-770045C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3" name="Text Box 7">
          <a:extLst>
            <a:ext uri="{FF2B5EF4-FFF2-40B4-BE49-F238E27FC236}">
              <a16:creationId xmlns:a16="http://schemas.microsoft.com/office/drawing/2014/main" id="{B65E6662-9E8B-455A-919D-C77681D1E6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4" name="Text Box 7">
          <a:extLst>
            <a:ext uri="{FF2B5EF4-FFF2-40B4-BE49-F238E27FC236}">
              <a16:creationId xmlns:a16="http://schemas.microsoft.com/office/drawing/2014/main" id="{D99321B9-9E9E-4489-936C-9B12617B75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5" name="Text Box 7">
          <a:extLst>
            <a:ext uri="{FF2B5EF4-FFF2-40B4-BE49-F238E27FC236}">
              <a16:creationId xmlns:a16="http://schemas.microsoft.com/office/drawing/2014/main" id="{250A93C0-A7F2-47DF-AD50-A5B2152D1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6" name="Text Box 7">
          <a:extLst>
            <a:ext uri="{FF2B5EF4-FFF2-40B4-BE49-F238E27FC236}">
              <a16:creationId xmlns:a16="http://schemas.microsoft.com/office/drawing/2014/main" id="{4ED7F15A-9E3B-4732-91AA-354393081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7" name="Text Box 7">
          <a:extLst>
            <a:ext uri="{FF2B5EF4-FFF2-40B4-BE49-F238E27FC236}">
              <a16:creationId xmlns:a16="http://schemas.microsoft.com/office/drawing/2014/main" id="{54BCFF46-FFAD-4E4F-85EB-ACCF802CD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8" name="Text Box 7">
          <a:extLst>
            <a:ext uri="{FF2B5EF4-FFF2-40B4-BE49-F238E27FC236}">
              <a16:creationId xmlns:a16="http://schemas.microsoft.com/office/drawing/2014/main" id="{E895896C-771B-4C3E-A951-5AA42650C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69" name="Text Box 7">
          <a:extLst>
            <a:ext uri="{FF2B5EF4-FFF2-40B4-BE49-F238E27FC236}">
              <a16:creationId xmlns:a16="http://schemas.microsoft.com/office/drawing/2014/main" id="{1E69D990-5A03-4654-9AE6-B39E83EDC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0" name="Text Box 7">
          <a:extLst>
            <a:ext uri="{FF2B5EF4-FFF2-40B4-BE49-F238E27FC236}">
              <a16:creationId xmlns:a16="http://schemas.microsoft.com/office/drawing/2014/main" id="{A33EBB9D-23FA-4CC5-BFB5-E0929AD2F3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1" name="Text Box 7">
          <a:extLst>
            <a:ext uri="{FF2B5EF4-FFF2-40B4-BE49-F238E27FC236}">
              <a16:creationId xmlns:a16="http://schemas.microsoft.com/office/drawing/2014/main" id="{4F4DB159-A104-4225-8C22-9B9792F97E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2" name="Text Box 7">
          <a:extLst>
            <a:ext uri="{FF2B5EF4-FFF2-40B4-BE49-F238E27FC236}">
              <a16:creationId xmlns:a16="http://schemas.microsoft.com/office/drawing/2014/main" id="{4595CC2C-F237-4FA3-B0C6-1B694A28C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3" name="Text Box 7">
          <a:extLst>
            <a:ext uri="{FF2B5EF4-FFF2-40B4-BE49-F238E27FC236}">
              <a16:creationId xmlns:a16="http://schemas.microsoft.com/office/drawing/2014/main" id="{BF93FFAF-4FD5-4D7C-9904-3093AE04F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4" name="Text Box 7">
          <a:extLst>
            <a:ext uri="{FF2B5EF4-FFF2-40B4-BE49-F238E27FC236}">
              <a16:creationId xmlns:a16="http://schemas.microsoft.com/office/drawing/2014/main" id="{F881BF94-479B-4EA2-B2ED-0AC7EE454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5" name="Text Box 7">
          <a:extLst>
            <a:ext uri="{FF2B5EF4-FFF2-40B4-BE49-F238E27FC236}">
              <a16:creationId xmlns:a16="http://schemas.microsoft.com/office/drawing/2014/main" id="{4DC067ED-1E62-4149-92A8-C6425645D7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6" name="Text Box 7">
          <a:extLst>
            <a:ext uri="{FF2B5EF4-FFF2-40B4-BE49-F238E27FC236}">
              <a16:creationId xmlns:a16="http://schemas.microsoft.com/office/drawing/2014/main" id="{29BC13CD-639A-479B-A2A5-75EA1096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7" name="Text Box 7">
          <a:extLst>
            <a:ext uri="{FF2B5EF4-FFF2-40B4-BE49-F238E27FC236}">
              <a16:creationId xmlns:a16="http://schemas.microsoft.com/office/drawing/2014/main" id="{FFE4445B-8F32-471D-A379-86AC1C69B0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8" name="Text Box 7">
          <a:extLst>
            <a:ext uri="{FF2B5EF4-FFF2-40B4-BE49-F238E27FC236}">
              <a16:creationId xmlns:a16="http://schemas.microsoft.com/office/drawing/2014/main" id="{9966EC2E-44B8-41BD-B7B5-3B733A755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79" name="Text Box 7">
          <a:extLst>
            <a:ext uri="{FF2B5EF4-FFF2-40B4-BE49-F238E27FC236}">
              <a16:creationId xmlns:a16="http://schemas.microsoft.com/office/drawing/2014/main" id="{B204FB6F-766F-42BF-96CB-74448CA6B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0" name="Text Box 7">
          <a:extLst>
            <a:ext uri="{FF2B5EF4-FFF2-40B4-BE49-F238E27FC236}">
              <a16:creationId xmlns:a16="http://schemas.microsoft.com/office/drawing/2014/main" id="{A7B1044C-F368-42CD-B1BF-F33641A40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1" name="Text Box 7">
          <a:extLst>
            <a:ext uri="{FF2B5EF4-FFF2-40B4-BE49-F238E27FC236}">
              <a16:creationId xmlns:a16="http://schemas.microsoft.com/office/drawing/2014/main" id="{81969794-6688-4867-B71E-26F53ACD1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2" name="Text Box 7">
          <a:extLst>
            <a:ext uri="{FF2B5EF4-FFF2-40B4-BE49-F238E27FC236}">
              <a16:creationId xmlns:a16="http://schemas.microsoft.com/office/drawing/2014/main" id="{2A2F16A6-AE3D-457E-AC09-A9D4469F7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3" name="Text Box 7">
          <a:extLst>
            <a:ext uri="{FF2B5EF4-FFF2-40B4-BE49-F238E27FC236}">
              <a16:creationId xmlns:a16="http://schemas.microsoft.com/office/drawing/2014/main" id="{8DB7534D-1DCB-4E00-9B65-4419FDDB3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4" name="Text Box 7">
          <a:extLst>
            <a:ext uri="{FF2B5EF4-FFF2-40B4-BE49-F238E27FC236}">
              <a16:creationId xmlns:a16="http://schemas.microsoft.com/office/drawing/2014/main" id="{CC54CAF0-A76B-48F8-89E5-C992BA1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5" name="Text Box 7">
          <a:extLst>
            <a:ext uri="{FF2B5EF4-FFF2-40B4-BE49-F238E27FC236}">
              <a16:creationId xmlns:a16="http://schemas.microsoft.com/office/drawing/2014/main" id="{0971BA35-FCBC-4302-85D3-21DE768D0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6" name="Text Box 7">
          <a:extLst>
            <a:ext uri="{FF2B5EF4-FFF2-40B4-BE49-F238E27FC236}">
              <a16:creationId xmlns:a16="http://schemas.microsoft.com/office/drawing/2014/main" id="{710AE546-890F-4841-8539-664BE8370A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7" name="Text Box 7">
          <a:extLst>
            <a:ext uri="{FF2B5EF4-FFF2-40B4-BE49-F238E27FC236}">
              <a16:creationId xmlns:a16="http://schemas.microsoft.com/office/drawing/2014/main" id="{31829040-DB95-4374-80FF-E9E66F564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8" name="Text Box 7">
          <a:extLst>
            <a:ext uri="{FF2B5EF4-FFF2-40B4-BE49-F238E27FC236}">
              <a16:creationId xmlns:a16="http://schemas.microsoft.com/office/drawing/2014/main" id="{8F202376-7DA3-4B82-931A-B49441304D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89" name="Text Box 7">
          <a:extLst>
            <a:ext uri="{FF2B5EF4-FFF2-40B4-BE49-F238E27FC236}">
              <a16:creationId xmlns:a16="http://schemas.microsoft.com/office/drawing/2014/main" id="{A0244396-20AC-4338-9389-D6E43D3956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0" name="Text Box 7">
          <a:extLst>
            <a:ext uri="{FF2B5EF4-FFF2-40B4-BE49-F238E27FC236}">
              <a16:creationId xmlns:a16="http://schemas.microsoft.com/office/drawing/2014/main" id="{7C945449-ECCE-42D0-A3E6-2AE804296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1" name="Text Box 7">
          <a:extLst>
            <a:ext uri="{FF2B5EF4-FFF2-40B4-BE49-F238E27FC236}">
              <a16:creationId xmlns:a16="http://schemas.microsoft.com/office/drawing/2014/main" id="{03A49641-DFD0-42F9-A853-E14C1DAD35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2" name="Text Box 7">
          <a:extLst>
            <a:ext uri="{FF2B5EF4-FFF2-40B4-BE49-F238E27FC236}">
              <a16:creationId xmlns:a16="http://schemas.microsoft.com/office/drawing/2014/main" id="{7BC8A177-E150-4086-B37B-D7EC6A50B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3" name="Text Box 7">
          <a:extLst>
            <a:ext uri="{FF2B5EF4-FFF2-40B4-BE49-F238E27FC236}">
              <a16:creationId xmlns:a16="http://schemas.microsoft.com/office/drawing/2014/main" id="{1192D6BA-AD71-409D-B44B-000DE3EF2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4" name="Text Box 7">
          <a:extLst>
            <a:ext uri="{FF2B5EF4-FFF2-40B4-BE49-F238E27FC236}">
              <a16:creationId xmlns:a16="http://schemas.microsoft.com/office/drawing/2014/main" id="{66841E3C-A9E5-4469-BFF7-288A4F7AB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5" name="Text Box 7">
          <a:extLst>
            <a:ext uri="{FF2B5EF4-FFF2-40B4-BE49-F238E27FC236}">
              <a16:creationId xmlns:a16="http://schemas.microsoft.com/office/drawing/2014/main" id="{8BB9317D-FA6A-47D0-8689-B47561C03D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6" name="Text Box 7">
          <a:extLst>
            <a:ext uri="{FF2B5EF4-FFF2-40B4-BE49-F238E27FC236}">
              <a16:creationId xmlns:a16="http://schemas.microsoft.com/office/drawing/2014/main" id="{9CF1F5B9-84A7-44D6-87D7-9535C13B3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7" name="Text Box 7">
          <a:extLst>
            <a:ext uri="{FF2B5EF4-FFF2-40B4-BE49-F238E27FC236}">
              <a16:creationId xmlns:a16="http://schemas.microsoft.com/office/drawing/2014/main" id="{9CE3334B-7961-4A37-B746-0DA2DB8B76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8" name="Text Box 7">
          <a:extLst>
            <a:ext uri="{FF2B5EF4-FFF2-40B4-BE49-F238E27FC236}">
              <a16:creationId xmlns:a16="http://schemas.microsoft.com/office/drawing/2014/main" id="{32A945C1-85BE-43A5-9FA2-F474E99FE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399" name="Text Box 7">
          <a:extLst>
            <a:ext uri="{FF2B5EF4-FFF2-40B4-BE49-F238E27FC236}">
              <a16:creationId xmlns:a16="http://schemas.microsoft.com/office/drawing/2014/main" id="{2238B200-D4D3-42F1-94A9-DC9B499CE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0" name="Text Box 7">
          <a:extLst>
            <a:ext uri="{FF2B5EF4-FFF2-40B4-BE49-F238E27FC236}">
              <a16:creationId xmlns:a16="http://schemas.microsoft.com/office/drawing/2014/main" id="{88E60537-1B1C-4E4E-BDE1-236FF274B9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1" name="Text Box 7">
          <a:extLst>
            <a:ext uri="{FF2B5EF4-FFF2-40B4-BE49-F238E27FC236}">
              <a16:creationId xmlns:a16="http://schemas.microsoft.com/office/drawing/2014/main" id="{40F6E270-F7F4-448D-BBBB-6D8227897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2" name="Text Box 7">
          <a:extLst>
            <a:ext uri="{FF2B5EF4-FFF2-40B4-BE49-F238E27FC236}">
              <a16:creationId xmlns:a16="http://schemas.microsoft.com/office/drawing/2014/main" id="{67B3276E-A877-41E0-9E8B-6EA0C178D5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3" name="Text Box 7">
          <a:extLst>
            <a:ext uri="{FF2B5EF4-FFF2-40B4-BE49-F238E27FC236}">
              <a16:creationId xmlns:a16="http://schemas.microsoft.com/office/drawing/2014/main" id="{542CCEA2-87C8-4B43-9B29-BB5131A4EC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4" name="Text Box 7">
          <a:extLst>
            <a:ext uri="{FF2B5EF4-FFF2-40B4-BE49-F238E27FC236}">
              <a16:creationId xmlns:a16="http://schemas.microsoft.com/office/drawing/2014/main" id="{6046B8E7-F9FC-4F37-860F-31C643C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5" name="Text Box 7">
          <a:extLst>
            <a:ext uri="{FF2B5EF4-FFF2-40B4-BE49-F238E27FC236}">
              <a16:creationId xmlns:a16="http://schemas.microsoft.com/office/drawing/2014/main" id="{1DD6195F-47A3-4413-91EE-14DA09A95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6" name="Text Box 7">
          <a:extLst>
            <a:ext uri="{FF2B5EF4-FFF2-40B4-BE49-F238E27FC236}">
              <a16:creationId xmlns:a16="http://schemas.microsoft.com/office/drawing/2014/main" id="{505975D6-B453-4EE7-9B8E-9CBF6DA5BD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7" name="Text Box 7">
          <a:extLst>
            <a:ext uri="{FF2B5EF4-FFF2-40B4-BE49-F238E27FC236}">
              <a16:creationId xmlns:a16="http://schemas.microsoft.com/office/drawing/2014/main" id="{BC2801B2-9B1B-4825-B4A7-507EA7D42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8" name="Text Box 7">
          <a:extLst>
            <a:ext uri="{FF2B5EF4-FFF2-40B4-BE49-F238E27FC236}">
              <a16:creationId xmlns:a16="http://schemas.microsoft.com/office/drawing/2014/main" id="{EF67355D-C495-4B46-A1F7-F4E07FE1B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09" name="Text Box 7">
          <a:extLst>
            <a:ext uri="{FF2B5EF4-FFF2-40B4-BE49-F238E27FC236}">
              <a16:creationId xmlns:a16="http://schemas.microsoft.com/office/drawing/2014/main" id="{C91D964E-DB1E-4540-8A9A-6DC322E6F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0" name="Text Box 7">
          <a:extLst>
            <a:ext uri="{FF2B5EF4-FFF2-40B4-BE49-F238E27FC236}">
              <a16:creationId xmlns:a16="http://schemas.microsoft.com/office/drawing/2014/main" id="{36C99121-00AA-4E9F-B689-5AED65132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1" name="Text Box 7">
          <a:extLst>
            <a:ext uri="{FF2B5EF4-FFF2-40B4-BE49-F238E27FC236}">
              <a16:creationId xmlns:a16="http://schemas.microsoft.com/office/drawing/2014/main" id="{0EB1D82F-915E-4420-BF6B-6CCF18E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2" name="Text Box 7">
          <a:extLst>
            <a:ext uri="{FF2B5EF4-FFF2-40B4-BE49-F238E27FC236}">
              <a16:creationId xmlns:a16="http://schemas.microsoft.com/office/drawing/2014/main" id="{149F27E1-A3BA-4482-BC07-09F6EF56B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3" name="Text Box 7">
          <a:extLst>
            <a:ext uri="{FF2B5EF4-FFF2-40B4-BE49-F238E27FC236}">
              <a16:creationId xmlns:a16="http://schemas.microsoft.com/office/drawing/2014/main" id="{85E38893-36C5-4015-92B9-F3911AE7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4" name="Text Box 7">
          <a:extLst>
            <a:ext uri="{FF2B5EF4-FFF2-40B4-BE49-F238E27FC236}">
              <a16:creationId xmlns:a16="http://schemas.microsoft.com/office/drawing/2014/main" id="{4A2E0D3D-AAF6-495D-BC86-84F9AA1F7C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5" name="Text Box 7">
          <a:extLst>
            <a:ext uri="{FF2B5EF4-FFF2-40B4-BE49-F238E27FC236}">
              <a16:creationId xmlns:a16="http://schemas.microsoft.com/office/drawing/2014/main" id="{6DBE01A4-634A-4399-9A8F-77E414E8F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6" name="Text Box 7">
          <a:extLst>
            <a:ext uri="{FF2B5EF4-FFF2-40B4-BE49-F238E27FC236}">
              <a16:creationId xmlns:a16="http://schemas.microsoft.com/office/drawing/2014/main" id="{37621399-9430-4F12-BD98-BDBBFD320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7" name="Text Box 7">
          <a:extLst>
            <a:ext uri="{FF2B5EF4-FFF2-40B4-BE49-F238E27FC236}">
              <a16:creationId xmlns:a16="http://schemas.microsoft.com/office/drawing/2014/main" id="{57CA22BE-2D12-4236-B8F4-6B66D458E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8" name="Text Box 7">
          <a:extLst>
            <a:ext uri="{FF2B5EF4-FFF2-40B4-BE49-F238E27FC236}">
              <a16:creationId xmlns:a16="http://schemas.microsoft.com/office/drawing/2014/main" id="{6007EDA8-9CF8-44DB-BDED-BAB252A06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19" name="Text Box 7">
          <a:extLst>
            <a:ext uri="{FF2B5EF4-FFF2-40B4-BE49-F238E27FC236}">
              <a16:creationId xmlns:a16="http://schemas.microsoft.com/office/drawing/2014/main" id="{1A85398A-95EE-424B-A437-3F1E7F79F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0" name="Text Box 7">
          <a:extLst>
            <a:ext uri="{FF2B5EF4-FFF2-40B4-BE49-F238E27FC236}">
              <a16:creationId xmlns:a16="http://schemas.microsoft.com/office/drawing/2014/main" id="{14916300-84D0-4F9C-98AA-27B2904FE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1" name="Text Box 7">
          <a:extLst>
            <a:ext uri="{FF2B5EF4-FFF2-40B4-BE49-F238E27FC236}">
              <a16:creationId xmlns:a16="http://schemas.microsoft.com/office/drawing/2014/main" id="{3DC36A02-BFA7-401D-9752-4025E0033F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2" name="Text Box 7">
          <a:extLst>
            <a:ext uri="{FF2B5EF4-FFF2-40B4-BE49-F238E27FC236}">
              <a16:creationId xmlns:a16="http://schemas.microsoft.com/office/drawing/2014/main" id="{985CA2F7-27DD-442D-9EB1-4A03E6351D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3" name="Text Box 7">
          <a:extLst>
            <a:ext uri="{FF2B5EF4-FFF2-40B4-BE49-F238E27FC236}">
              <a16:creationId xmlns:a16="http://schemas.microsoft.com/office/drawing/2014/main" id="{71A26CCE-D10C-46A1-B1D1-B4BE9C6C7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4" name="Text Box 7">
          <a:extLst>
            <a:ext uri="{FF2B5EF4-FFF2-40B4-BE49-F238E27FC236}">
              <a16:creationId xmlns:a16="http://schemas.microsoft.com/office/drawing/2014/main" id="{C7E850B1-EF03-4F8D-9132-B865E408F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5" name="Text Box 7">
          <a:extLst>
            <a:ext uri="{FF2B5EF4-FFF2-40B4-BE49-F238E27FC236}">
              <a16:creationId xmlns:a16="http://schemas.microsoft.com/office/drawing/2014/main" id="{7B6DFEDD-3AAA-4DCD-9E6A-2C26D93F7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6" name="Text Box 7">
          <a:extLst>
            <a:ext uri="{FF2B5EF4-FFF2-40B4-BE49-F238E27FC236}">
              <a16:creationId xmlns:a16="http://schemas.microsoft.com/office/drawing/2014/main" id="{BB509CD7-37AC-4E30-8BD0-4A3D287B60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7" name="Text Box 7">
          <a:extLst>
            <a:ext uri="{FF2B5EF4-FFF2-40B4-BE49-F238E27FC236}">
              <a16:creationId xmlns:a16="http://schemas.microsoft.com/office/drawing/2014/main" id="{F1A83232-05D5-4638-A306-54DBC964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8" name="Text Box 7">
          <a:extLst>
            <a:ext uri="{FF2B5EF4-FFF2-40B4-BE49-F238E27FC236}">
              <a16:creationId xmlns:a16="http://schemas.microsoft.com/office/drawing/2014/main" id="{C71D81FE-0F35-4AD4-9F4E-CEE31675D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29" name="Text Box 7">
          <a:extLst>
            <a:ext uri="{FF2B5EF4-FFF2-40B4-BE49-F238E27FC236}">
              <a16:creationId xmlns:a16="http://schemas.microsoft.com/office/drawing/2014/main" id="{D827EA95-E39A-41CA-8BA5-669C2C93F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0" name="Text Box 7">
          <a:extLst>
            <a:ext uri="{FF2B5EF4-FFF2-40B4-BE49-F238E27FC236}">
              <a16:creationId xmlns:a16="http://schemas.microsoft.com/office/drawing/2014/main" id="{7990DC13-A313-416F-B513-AF7C84FDB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1" name="Text Box 7">
          <a:extLst>
            <a:ext uri="{FF2B5EF4-FFF2-40B4-BE49-F238E27FC236}">
              <a16:creationId xmlns:a16="http://schemas.microsoft.com/office/drawing/2014/main" id="{10AD6505-4845-4F54-866D-2319788CD2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2" name="Text Box 7">
          <a:extLst>
            <a:ext uri="{FF2B5EF4-FFF2-40B4-BE49-F238E27FC236}">
              <a16:creationId xmlns:a16="http://schemas.microsoft.com/office/drawing/2014/main" id="{A348CB2B-2F5B-4384-8028-F095FCF605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3" name="Text Box 7">
          <a:extLst>
            <a:ext uri="{FF2B5EF4-FFF2-40B4-BE49-F238E27FC236}">
              <a16:creationId xmlns:a16="http://schemas.microsoft.com/office/drawing/2014/main" id="{CB59ADCA-ECA5-4F3C-B04A-782BD0D8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4" name="Text Box 7">
          <a:extLst>
            <a:ext uri="{FF2B5EF4-FFF2-40B4-BE49-F238E27FC236}">
              <a16:creationId xmlns:a16="http://schemas.microsoft.com/office/drawing/2014/main" id="{3717B802-0048-413B-B96A-AF82123B3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5" name="Text Box 7">
          <a:extLst>
            <a:ext uri="{FF2B5EF4-FFF2-40B4-BE49-F238E27FC236}">
              <a16:creationId xmlns:a16="http://schemas.microsoft.com/office/drawing/2014/main" id="{4E483F51-9B34-4731-8FCC-0BD3C83E4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6" name="Text Box 7">
          <a:extLst>
            <a:ext uri="{FF2B5EF4-FFF2-40B4-BE49-F238E27FC236}">
              <a16:creationId xmlns:a16="http://schemas.microsoft.com/office/drawing/2014/main" id="{2F5F0B4D-228E-41C3-98F2-AED80E051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7" name="Text Box 7">
          <a:extLst>
            <a:ext uri="{FF2B5EF4-FFF2-40B4-BE49-F238E27FC236}">
              <a16:creationId xmlns:a16="http://schemas.microsoft.com/office/drawing/2014/main" id="{602ACE1E-918D-439C-962B-FBBAF7D01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8" name="Text Box 7">
          <a:extLst>
            <a:ext uri="{FF2B5EF4-FFF2-40B4-BE49-F238E27FC236}">
              <a16:creationId xmlns:a16="http://schemas.microsoft.com/office/drawing/2014/main" id="{F1ADDE68-A148-4009-BEF1-3ABB4AFEB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39" name="Text Box 7">
          <a:extLst>
            <a:ext uri="{FF2B5EF4-FFF2-40B4-BE49-F238E27FC236}">
              <a16:creationId xmlns:a16="http://schemas.microsoft.com/office/drawing/2014/main" id="{1569F368-06F8-4E4E-B054-86BA19C304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0" name="Text Box 7">
          <a:extLst>
            <a:ext uri="{FF2B5EF4-FFF2-40B4-BE49-F238E27FC236}">
              <a16:creationId xmlns:a16="http://schemas.microsoft.com/office/drawing/2014/main" id="{20465E19-8C35-4244-B815-91E97236B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1" name="Text Box 7">
          <a:extLst>
            <a:ext uri="{FF2B5EF4-FFF2-40B4-BE49-F238E27FC236}">
              <a16:creationId xmlns:a16="http://schemas.microsoft.com/office/drawing/2014/main" id="{9128AA39-ADAE-4715-ABE5-5C24BCCA9A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2" name="Text Box 7">
          <a:extLst>
            <a:ext uri="{FF2B5EF4-FFF2-40B4-BE49-F238E27FC236}">
              <a16:creationId xmlns:a16="http://schemas.microsoft.com/office/drawing/2014/main" id="{24C29C4E-50ED-415F-8CC2-A5034546D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3" name="Text Box 7">
          <a:extLst>
            <a:ext uri="{FF2B5EF4-FFF2-40B4-BE49-F238E27FC236}">
              <a16:creationId xmlns:a16="http://schemas.microsoft.com/office/drawing/2014/main" id="{95063E30-6157-463C-9EE4-88E681DB4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4" name="Text Box 7">
          <a:extLst>
            <a:ext uri="{FF2B5EF4-FFF2-40B4-BE49-F238E27FC236}">
              <a16:creationId xmlns:a16="http://schemas.microsoft.com/office/drawing/2014/main" id="{CC6D42E2-1E17-4801-9E28-00EEC7D8B3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5" name="Text Box 7">
          <a:extLst>
            <a:ext uri="{FF2B5EF4-FFF2-40B4-BE49-F238E27FC236}">
              <a16:creationId xmlns:a16="http://schemas.microsoft.com/office/drawing/2014/main" id="{FF7EC0FC-0C44-4FCE-9EFC-82CFFCB19A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6" name="Text Box 7">
          <a:extLst>
            <a:ext uri="{FF2B5EF4-FFF2-40B4-BE49-F238E27FC236}">
              <a16:creationId xmlns:a16="http://schemas.microsoft.com/office/drawing/2014/main" id="{94889965-531E-4F04-9AE2-1F38E52C61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7" name="Text Box 7">
          <a:extLst>
            <a:ext uri="{FF2B5EF4-FFF2-40B4-BE49-F238E27FC236}">
              <a16:creationId xmlns:a16="http://schemas.microsoft.com/office/drawing/2014/main" id="{550E4E49-E5EC-4F6F-95EB-D50BF112C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8" name="Text Box 7">
          <a:extLst>
            <a:ext uri="{FF2B5EF4-FFF2-40B4-BE49-F238E27FC236}">
              <a16:creationId xmlns:a16="http://schemas.microsoft.com/office/drawing/2014/main" id="{B5528FD1-3D6D-4C63-93DB-614106925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49" name="Text Box 7">
          <a:extLst>
            <a:ext uri="{FF2B5EF4-FFF2-40B4-BE49-F238E27FC236}">
              <a16:creationId xmlns:a16="http://schemas.microsoft.com/office/drawing/2014/main" id="{4FEEEC76-887B-4716-9565-FF4D327B9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0" name="Text Box 7">
          <a:extLst>
            <a:ext uri="{FF2B5EF4-FFF2-40B4-BE49-F238E27FC236}">
              <a16:creationId xmlns:a16="http://schemas.microsoft.com/office/drawing/2014/main" id="{F3CDFDE7-66C1-483C-A380-44B8EEFEC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1" name="Text Box 7">
          <a:extLst>
            <a:ext uri="{FF2B5EF4-FFF2-40B4-BE49-F238E27FC236}">
              <a16:creationId xmlns:a16="http://schemas.microsoft.com/office/drawing/2014/main" id="{7387BC5A-E589-4CBA-8F6F-61DDBE3FC0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2" name="Text Box 7">
          <a:extLst>
            <a:ext uri="{FF2B5EF4-FFF2-40B4-BE49-F238E27FC236}">
              <a16:creationId xmlns:a16="http://schemas.microsoft.com/office/drawing/2014/main" id="{325A2590-FDEF-4AF4-927D-FB86D0E85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3" name="Text Box 7">
          <a:extLst>
            <a:ext uri="{FF2B5EF4-FFF2-40B4-BE49-F238E27FC236}">
              <a16:creationId xmlns:a16="http://schemas.microsoft.com/office/drawing/2014/main" id="{FCCDB87A-A2A2-40E5-99D8-6C3FDBDE6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4" name="Text Box 7">
          <a:extLst>
            <a:ext uri="{FF2B5EF4-FFF2-40B4-BE49-F238E27FC236}">
              <a16:creationId xmlns:a16="http://schemas.microsoft.com/office/drawing/2014/main" id="{D2029C97-668D-4860-90AC-BC48AC6A2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5" name="Text Box 7">
          <a:extLst>
            <a:ext uri="{FF2B5EF4-FFF2-40B4-BE49-F238E27FC236}">
              <a16:creationId xmlns:a16="http://schemas.microsoft.com/office/drawing/2014/main" id="{BB20C664-5812-4F07-AE61-71657559C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6" name="Text Box 7">
          <a:extLst>
            <a:ext uri="{FF2B5EF4-FFF2-40B4-BE49-F238E27FC236}">
              <a16:creationId xmlns:a16="http://schemas.microsoft.com/office/drawing/2014/main" id="{C7E6E793-253E-406B-88FE-DC41E21D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7" name="Text Box 7">
          <a:extLst>
            <a:ext uri="{FF2B5EF4-FFF2-40B4-BE49-F238E27FC236}">
              <a16:creationId xmlns:a16="http://schemas.microsoft.com/office/drawing/2014/main" id="{43647C22-7D30-4FA2-8C6F-8CBC5C10B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8" name="Text Box 7">
          <a:extLst>
            <a:ext uri="{FF2B5EF4-FFF2-40B4-BE49-F238E27FC236}">
              <a16:creationId xmlns:a16="http://schemas.microsoft.com/office/drawing/2014/main" id="{581645EA-12F8-4F8C-BEAD-BAFA9E5E5A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59" name="Text Box 7">
          <a:extLst>
            <a:ext uri="{FF2B5EF4-FFF2-40B4-BE49-F238E27FC236}">
              <a16:creationId xmlns:a16="http://schemas.microsoft.com/office/drawing/2014/main" id="{7E605319-6928-4196-B62F-D3DB71086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0" name="Text Box 7">
          <a:extLst>
            <a:ext uri="{FF2B5EF4-FFF2-40B4-BE49-F238E27FC236}">
              <a16:creationId xmlns:a16="http://schemas.microsoft.com/office/drawing/2014/main" id="{9DD0EDCC-ADB9-425A-B695-2ED72BEB9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1" name="Text Box 7">
          <a:extLst>
            <a:ext uri="{FF2B5EF4-FFF2-40B4-BE49-F238E27FC236}">
              <a16:creationId xmlns:a16="http://schemas.microsoft.com/office/drawing/2014/main" id="{0F43A7EA-85C3-445B-8482-FA09D0C3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2" name="Text Box 7">
          <a:extLst>
            <a:ext uri="{FF2B5EF4-FFF2-40B4-BE49-F238E27FC236}">
              <a16:creationId xmlns:a16="http://schemas.microsoft.com/office/drawing/2014/main" id="{99EBDD51-61A8-47B8-854B-5C7F218C6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3" name="Text Box 7">
          <a:extLst>
            <a:ext uri="{FF2B5EF4-FFF2-40B4-BE49-F238E27FC236}">
              <a16:creationId xmlns:a16="http://schemas.microsoft.com/office/drawing/2014/main" id="{7BCDC41D-39C4-488D-889D-97466D5BB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4" name="Text Box 7">
          <a:extLst>
            <a:ext uri="{FF2B5EF4-FFF2-40B4-BE49-F238E27FC236}">
              <a16:creationId xmlns:a16="http://schemas.microsoft.com/office/drawing/2014/main" id="{4FFAE541-A02F-43E7-94BA-DF5FD4662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5" name="Text Box 7">
          <a:extLst>
            <a:ext uri="{FF2B5EF4-FFF2-40B4-BE49-F238E27FC236}">
              <a16:creationId xmlns:a16="http://schemas.microsoft.com/office/drawing/2014/main" id="{7F95585E-8BEC-4B6E-9055-BBDC5D699F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6" name="Text Box 7">
          <a:extLst>
            <a:ext uri="{FF2B5EF4-FFF2-40B4-BE49-F238E27FC236}">
              <a16:creationId xmlns:a16="http://schemas.microsoft.com/office/drawing/2014/main" id="{75EAFFB6-7B22-449C-8DF4-F9A337EE0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7" name="Text Box 7">
          <a:extLst>
            <a:ext uri="{FF2B5EF4-FFF2-40B4-BE49-F238E27FC236}">
              <a16:creationId xmlns:a16="http://schemas.microsoft.com/office/drawing/2014/main" id="{FD73DBD0-B34E-43B2-B909-EED0C8C598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8" name="Text Box 7">
          <a:extLst>
            <a:ext uri="{FF2B5EF4-FFF2-40B4-BE49-F238E27FC236}">
              <a16:creationId xmlns:a16="http://schemas.microsoft.com/office/drawing/2014/main" id="{E2D978C9-A6AF-40D9-AAAB-9091544FD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69" name="Text Box 7">
          <a:extLst>
            <a:ext uri="{FF2B5EF4-FFF2-40B4-BE49-F238E27FC236}">
              <a16:creationId xmlns:a16="http://schemas.microsoft.com/office/drawing/2014/main" id="{26235497-DF36-4CA2-9F0C-7969973CFD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0" name="Text Box 7">
          <a:extLst>
            <a:ext uri="{FF2B5EF4-FFF2-40B4-BE49-F238E27FC236}">
              <a16:creationId xmlns:a16="http://schemas.microsoft.com/office/drawing/2014/main" id="{30E19B0E-F17D-4F0E-9A9E-3C81976517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1" name="Text Box 7">
          <a:extLst>
            <a:ext uri="{FF2B5EF4-FFF2-40B4-BE49-F238E27FC236}">
              <a16:creationId xmlns:a16="http://schemas.microsoft.com/office/drawing/2014/main" id="{D91AFD84-3725-4D17-9E7D-DA2EB3D3C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2" name="Text Box 7">
          <a:extLst>
            <a:ext uri="{FF2B5EF4-FFF2-40B4-BE49-F238E27FC236}">
              <a16:creationId xmlns:a16="http://schemas.microsoft.com/office/drawing/2014/main" id="{3AC78645-5582-49F3-95B1-0A39D9A871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3" name="Text Box 7">
          <a:extLst>
            <a:ext uri="{FF2B5EF4-FFF2-40B4-BE49-F238E27FC236}">
              <a16:creationId xmlns:a16="http://schemas.microsoft.com/office/drawing/2014/main" id="{7739E16E-CDDC-4355-B53C-CDB2268AB4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4" name="Text Box 7">
          <a:extLst>
            <a:ext uri="{FF2B5EF4-FFF2-40B4-BE49-F238E27FC236}">
              <a16:creationId xmlns:a16="http://schemas.microsoft.com/office/drawing/2014/main" id="{62B84764-4A3C-4DCE-9C65-C30E7EB7A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5" name="Text Box 7">
          <a:extLst>
            <a:ext uri="{FF2B5EF4-FFF2-40B4-BE49-F238E27FC236}">
              <a16:creationId xmlns:a16="http://schemas.microsoft.com/office/drawing/2014/main" id="{8D37C30A-6273-4637-BDFB-C56637174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6" name="Text Box 7">
          <a:extLst>
            <a:ext uri="{FF2B5EF4-FFF2-40B4-BE49-F238E27FC236}">
              <a16:creationId xmlns:a16="http://schemas.microsoft.com/office/drawing/2014/main" id="{3FD705D8-D200-4206-B4F2-DB509F9501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7" name="Text Box 7">
          <a:extLst>
            <a:ext uri="{FF2B5EF4-FFF2-40B4-BE49-F238E27FC236}">
              <a16:creationId xmlns:a16="http://schemas.microsoft.com/office/drawing/2014/main" id="{F9B47267-79F2-4A8B-923C-CD128006EE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8" name="Text Box 7">
          <a:extLst>
            <a:ext uri="{FF2B5EF4-FFF2-40B4-BE49-F238E27FC236}">
              <a16:creationId xmlns:a16="http://schemas.microsoft.com/office/drawing/2014/main" id="{C51A4D1F-5B69-4D5B-8C38-861905361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79" name="Text Box 7">
          <a:extLst>
            <a:ext uri="{FF2B5EF4-FFF2-40B4-BE49-F238E27FC236}">
              <a16:creationId xmlns:a16="http://schemas.microsoft.com/office/drawing/2014/main" id="{B0EC8BD3-B881-4E59-949F-93FB1C41E9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0" name="Text Box 7">
          <a:extLst>
            <a:ext uri="{FF2B5EF4-FFF2-40B4-BE49-F238E27FC236}">
              <a16:creationId xmlns:a16="http://schemas.microsoft.com/office/drawing/2014/main" id="{F558B16F-A8C2-408B-B6D6-9C8C04242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1" name="Text Box 7">
          <a:extLst>
            <a:ext uri="{FF2B5EF4-FFF2-40B4-BE49-F238E27FC236}">
              <a16:creationId xmlns:a16="http://schemas.microsoft.com/office/drawing/2014/main" id="{C509A76F-3097-4FAF-AE7D-5AD2ECD86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2" name="Text Box 7">
          <a:extLst>
            <a:ext uri="{FF2B5EF4-FFF2-40B4-BE49-F238E27FC236}">
              <a16:creationId xmlns:a16="http://schemas.microsoft.com/office/drawing/2014/main" id="{37B96A35-AE7A-41BB-93C9-601F3AC0D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3" name="Text Box 7">
          <a:extLst>
            <a:ext uri="{FF2B5EF4-FFF2-40B4-BE49-F238E27FC236}">
              <a16:creationId xmlns:a16="http://schemas.microsoft.com/office/drawing/2014/main" id="{233CDC40-F393-4CAA-8935-19F16DBFE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4" name="Text Box 7">
          <a:extLst>
            <a:ext uri="{FF2B5EF4-FFF2-40B4-BE49-F238E27FC236}">
              <a16:creationId xmlns:a16="http://schemas.microsoft.com/office/drawing/2014/main" id="{BA9A5023-9117-49B0-A665-8C668A88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5" name="Text Box 7">
          <a:extLst>
            <a:ext uri="{FF2B5EF4-FFF2-40B4-BE49-F238E27FC236}">
              <a16:creationId xmlns:a16="http://schemas.microsoft.com/office/drawing/2014/main" id="{96C634C7-0FCC-4908-9BCD-7668036F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6" name="Text Box 7">
          <a:extLst>
            <a:ext uri="{FF2B5EF4-FFF2-40B4-BE49-F238E27FC236}">
              <a16:creationId xmlns:a16="http://schemas.microsoft.com/office/drawing/2014/main" id="{52E19465-0CFC-46A9-80D3-30D68515F4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7" name="Text Box 7">
          <a:extLst>
            <a:ext uri="{FF2B5EF4-FFF2-40B4-BE49-F238E27FC236}">
              <a16:creationId xmlns:a16="http://schemas.microsoft.com/office/drawing/2014/main" id="{52B2FD53-BC72-43B5-9F6C-EF8DBED9A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8" name="Text Box 7">
          <a:extLst>
            <a:ext uri="{FF2B5EF4-FFF2-40B4-BE49-F238E27FC236}">
              <a16:creationId xmlns:a16="http://schemas.microsoft.com/office/drawing/2014/main" id="{4DC05DC4-234C-4F50-A7DF-935F0F6772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89" name="Text Box 7">
          <a:extLst>
            <a:ext uri="{FF2B5EF4-FFF2-40B4-BE49-F238E27FC236}">
              <a16:creationId xmlns:a16="http://schemas.microsoft.com/office/drawing/2014/main" id="{2AF55485-0A57-47B3-8925-6A183899C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0" name="Text Box 7">
          <a:extLst>
            <a:ext uri="{FF2B5EF4-FFF2-40B4-BE49-F238E27FC236}">
              <a16:creationId xmlns:a16="http://schemas.microsoft.com/office/drawing/2014/main" id="{0EB98752-7ED5-493B-95A4-357F9BFC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1" name="Text Box 7">
          <a:extLst>
            <a:ext uri="{FF2B5EF4-FFF2-40B4-BE49-F238E27FC236}">
              <a16:creationId xmlns:a16="http://schemas.microsoft.com/office/drawing/2014/main" id="{CBF99EBF-1C91-4093-8160-30211CC9D8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2" name="Text Box 7">
          <a:extLst>
            <a:ext uri="{FF2B5EF4-FFF2-40B4-BE49-F238E27FC236}">
              <a16:creationId xmlns:a16="http://schemas.microsoft.com/office/drawing/2014/main" id="{8B3E9387-5F92-42D6-B9A4-722C42E9C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3" name="Text Box 7">
          <a:extLst>
            <a:ext uri="{FF2B5EF4-FFF2-40B4-BE49-F238E27FC236}">
              <a16:creationId xmlns:a16="http://schemas.microsoft.com/office/drawing/2014/main" id="{AE2A62E3-4236-44F3-AD60-4B1986E47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4" name="Text Box 7">
          <a:extLst>
            <a:ext uri="{FF2B5EF4-FFF2-40B4-BE49-F238E27FC236}">
              <a16:creationId xmlns:a16="http://schemas.microsoft.com/office/drawing/2014/main" id="{7C502E45-CB0E-4E72-93BE-83E77B91DC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5" name="Text Box 7">
          <a:extLst>
            <a:ext uri="{FF2B5EF4-FFF2-40B4-BE49-F238E27FC236}">
              <a16:creationId xmlns:a16="http://schemas.microsoft.com/office/drawing/2014/main" id="{0A4EEEFB-A267-49AC-8B55-959DAF3D7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6" name="Text Box 7">
          <a:extLst>
            <a:ext uri="{FF2B5EF4-FFF2-40B4-BE49-F238E27FC236}">
              <a16:creationId xmlns:a16="http://schemas.microsoft.com/office/drawing/2014/main" id="{1892CEB7-E2DB-449B-B49A-06DB751EA4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7" name="Text Box 7">
          <a:extLst>
            <a:ext uri="{FF2B5EF4-FFF2-40B4-BE49-F238E27FC236}">
              <a16:creationId xmlns:a16="http://schemas.microsoft.com/office/drawing/2014/main" id="{4CFE3BD6-4FDE-41BF-9496-A329E39A8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8" name="Text Box 7">
          <a:extLst>
            <a:ext uri="{FF2B5EF4-FFF2-40B4-BE49-F238E27FC236}">
              <a16:creationId xmlns:a16="http://schemas.microsoft.com/office/drawing/2014/main" id="{0CC3DA35-8A7B-4147-8D26-34F7124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499" name="Text Box 7">
          <a:extLst>
            <a:ext uri="{FF2B5EF4-FFF2-40B4-BE49-F238E27FC236}">
              <a16:creationId xmlns:a16="http://schemas.microsoft.com/office/drawing/2014/main" id="{E6D20AF5-3D33-4B9D-9C92-C9E8A6493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0" name="Text Box 7">
          <a:extLst>
            <a:ext uri="{FF2B5EF4-FFF2-40B4-BE49-F238E27FC236}">
              <a16:creationId xmlns:a16="http://schemas.microsoft.com/office/drawing/2014/main" id="{5F32E3AA-3830-41FF-8E61-1F662C1A2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1" name="Text Box 7">
          <a:extLst>
            <a:ext uri="{FF2B5EF4-FFF2-40B4-BE49-F238E27FC236}">
              <a16:creationId xmlns:a16="http://schemas.microsoft.com/office/drawing/2014/main" id="{0AF40402-EE6A-475C-BE03-33917D6D76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2" name="Text Box 7">
          <a:extLst>
            <a:ext uri="{FF2B5EF4-FFF2-40B4-BE49-F238E27FC236}">
              <a16:creationId xmlns:a16="http://schemas.microsoft.com/office/drawing/2014/main" id="{0131B281-973B-49CD-9307-932CE24314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3" name="Text Box 7">
          <a:extLst>
            <a:ext uri="{FF2B5EF4-FFF2-40B4-BE49-F238E27FC236}">
              <a16:creationId xmlns:a16="http://schemas.microsoft.com/office/drawing/2014/main" id="{D97AF0B7-5DFA-488C-BF93-630D3B6B24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4" name="Text Box 7">
          <a:extLst>
            <a:ext uri="{FF2B5EF4-FFF2-40B4-BE49-F238E27FC236}">
              <a16:creationId xmlns:a16="http://schemas.microsoft.com/office/drawing/2014/main" id="{C945E38F-F1A6-46F2-A814-801244B963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5" name="Text Box 7">
          <a:extLst>
            <a:ext uri="{FF2B5EF4-FFF2-40B4-BE49-F238E27FC236}">
              <a16:creationId xmlns:a16="http://schemas.microsoft.com/office/drawing/2014/main" id="{4ED0A96A-5BE4-4A43-B1AA-9AB2D9077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6" name="Text Box 7">
          <a:extLst>
            <a:ext uri="{FF2B5EF4-FFF2-40B4-BE49-F238E27FC236}">
              <a16:creationId xmlns:a16="http://schemas.microsoft.com/office/drawing/2014/main" id="{2B5FC33F-F125-46E4-951E-45AFEE89C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7" name="Text Box 7">
          <a:extLst>
            <a:ext uri="{FF2B5EF4-FFF2-40B4-BE49-F238E27FC236}">
              <a16:creationId xmlns:a16="http://schemas.microsoft.com/office/drawing/2014/main" id="{AF463E57-1820-40FA-80E5-F1EB4C902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8" name="Text Box 7">
          <a:extLst>
            <a:ext uri="{FF2B5EF4-FFF2-40B4-BE49-F238E27FC236}">
              <a16:creationId xmlns:a16="http://schemas.microsoft.com/office/drawing/2014/main" id="{D796C34A-0D2E-4F35-A791-EA749C17A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09" name="Text Box 7">
          <a:extLst>
            <a:ext uri="{FF2B5EF4-FFF2-40B4-BE49-F238E27FC236}">
              <a16:creationId xmlns:a16="http://schemas.microsoft.com/office/drawing/2014/main" id="{2840BBAC-0577-43B4-B211-DE94A10D9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0" name="Text Box 7">
          <a:extLst>
            <a:ext uri="{FF2B5EF4-FFF2-40B4-BE49-F238E27FC236}">
              <a16:creationId xmlns:a16="http://schemas.microsoft.com/office/drawing/2014/main" id="{74D36597-3FFD-42DE-AD23-0107A4967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1" name="Text Box 7">
          <a:extLst>
            <a:ext uri="{FF2B5EF4-FFF2-40B4-BE49-F238E27FC236}">
              <a16:creationId xmlns:a16="http://schemas.microsoft.com/office/drawing/2014/main" id="{547EC37B-5BB1-470D-8C77-F49296C5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2" name="Text Box 7">
          <a:extLst>
            <a:ext uri="{FF2B5EF4-FFF2-40B4-BE49-F238E27FC236}">
              <a16:creationId xmlns:a16="http://schemas.microsoft.com/office/drawing/2014/main" id="{7FEB7035-A99E-46B0-B1FB-E5D1EC516C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3" name="Text Box 7">
          <a:extLst>
            <a:ext uri="{FF2B5EF4-FFF2-40B4-BE49-F238E27FC236}">
              <a16:creationId xmlns:a16="http://schemas.microsoft.com/office/drawing/2014/main" id="{1DDD8BF4-C2B1-4CAB-B610-C4C4C157EE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4" name="Text Box 7">
          <a:extLst>
            <a:ext uri="{FF2B5EF4-FFF2-40B4-BE49-F238E27FC236}">
              <a16:creationId xmlns:a16="http://schemas.microsoft.com/office/drawing/2014/main" id="{C849D4B8-543E-4980-B898-F0FECFA8E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5" name="Text Box 7">
          <a:extLst>
            <a:ext uri="{FF2B5EF4-FFF2-40B4-BE49-F238E27FC236}">
              <a16:creationId xmlns:a16="http://schemas.microsoft.com/office/drawing/2014/main" id="{2308A27C-3545-40E1-BD61-A5B3E008A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6" name="Text Box 7">
          <a:extLst>
            <a:ext uri="{FF2B5EF4-FFF2-40B4-BE49-F238E27FC236}">
              <a16:creationId xmlns:a16="http://schemas.microsoft.com/office/drawing/2014/main" id="{E16824FC-ADBB-449A-8F39-19061E6CE9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7" name="Text Box 7">
          <a:extLst>
            <a:ext uri="{FF2B5EF4-FFF2-40B4-BE49-F238E27FC236}">
              <a16:creationId xmlns:a16="http://schemas.microsoft.com/office/drawing/2014/main" id="{BE294E2B-28A9-446F-A43D-18F5AE3B9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8" name="Text Box 7">
          <a:extLst>
            <a:ext uri="{FF2B5EF4-FFF2-40B4-BE49-F238E27FC236}">
              <a16:creationId xmlns:a16="http://schemas.microsoft.com/office/drawing/2014/main" id="{25AE7CD4-27C9-4327-988A-25CCEB63E0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19" name="Text Box 7">
          <a:extLst>
            <a:ext uri="{FF2B5EF4-FFF2-40B4-BE49-F238E27FC236}">
              <a16:creationId xmlns:a16="http://schemas.microsoft.com/office/drawing/2014/main" id="{3EC9F27B-C86F-4838-992D-9FA02D7B69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0" name="Text Box 7">
          <a:extLst>
            <a:ext uri="{FF2B5EF4-FFF2-40B4-BE49-F238E27FC236}">
              <a16:creationId xmlns:a16="http://schemas.microsoft.com/office/drawing/2014/main" id="{1B97F758-71EB-4BAC-BE38-3827FA390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1" name="Text Box 7">
          <a:extLst>
            <a:ext uri="{FF2B5EF4-FFF2-40B4-BE49-F238E27FC236}">
              <a16:creationId xmlns:a16="http://schemas.microsoft.com/office/drawing/2014/main" id="{2606F64E-0FCD-4E10-B1E1-CD06344DB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2" name="Text Box 7">
          <a:extLst>
            <a:ext uri="{FF2B5EF4-FFF2-40B4-BE49-F238E27FC236}">
              <a16:creationId xmlns:a16="http://schemas.microsoft.com/office/drawing/2014/main" id="{F2859C63-6CCE-4694-9408-BE4AF6B08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3" name="Text Box 7">
          <a:extLst>
            <a:ext uri="{FF2B5EF4-FFF2-40B4-BE49-F238E27FC236}">
              <a16:creationId xmlns:a16="http://schemas.microsoft.com/office/drawing/2014/main" id="{154F1CB5-1635-4150-BF29-ABADA5FE4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4" name="Text Box 7">
          <a:extLst>
            <a:ext uri="{FF2B5EF4-FFF2-40B4-BE49-F238E27FC236}">
              <a16:creationId xmlns:a16="http://schemas.microsoft.com/office/drawing/2014/main" id="{D036E607-CBD5-4C10-96E1-3A11971FB2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5" name="Text Box 7">
          <a:extLst>
            <a:ext uri="{FF2B5EF4-FFF2-40B4-BE49-F238E27FC236}">
              <a16:creationId xmlns:a16="http://schemas.microsoft.com/office/drawing/2014/main" id="{8FBD31F8-453B-4055-A658-280DD5888F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6" name="Text Box 7">
          <a:extLst>
            <a:ext uri="{FF2B5EF4-FFF2-40B4-BE49-F238E27FC236}">
              <a16:creationId xmlns:a16="http://schemas.microsoft.com/office/drawing/2014/main" id="{467AFDE9-9FE0-4627-A87F-FC464952AC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7" name="Text Box 7">
          <a:extLst>
            <a:ext uri="{FF2B5EF4-FFF2-40B4-BE49-F238E27FC236}">
              <a16:creationId xmlns:a16="http://schemas.microsoft.com/office/drawing/2014/main" id="{CDE14441-018E-495C-B419-DAC09B7677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8" name="Text Box 7">
          <a:extLst>
            <a:ext uri="{FF2B5EF4-FFF2-40B4-BE49-F238E27FC236}">
              <a16:creationId xmlns:a16="http://schemas.microsoft.com/office/drawing/2014/main" id="{3508C305-AE6B-4D11-B44C-640364473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29" name="Text Box 7">
          <a:extLst>
            <a:ext uri="{FF2B5EF4-FFF2-40B4-BE49-F238E27FC236}">
              <a16:creationId xmlns:a16="http://schemas.microsoft.com/office/drawing/2014/main" id="{3E0248FC-A827-4B31-8AB7-FED5D4B055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0" name="Text Box 7">
          <a:extLst>
            <a:ext uri="{FF2B5EF4-FFF2-40B4-BE49-F238E27FC236}">
              <a16:creationId xmlns:a16="http://schemas.microsoft.com/office/drawing/2014/main" id="{4B8C885F-9494-4BB2-8DA0-F4F692BE8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1" name="Text Box 7">
          <a:extLst>
            <a:ext uri="{FF2B5EF4-FFF2-40B4-BE49-F238E27FC236}">
              <a16:creationId xmlns:a16="http://schemas.microsoft.com/office/drawing/2014/main" id="{D00F391E-0882-4C6A-AF18-48FF08D517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2" name="Text Box 7">
          <a:extLst>
            <a:ext uri="{FF2B5EF4-FFF2-40B4-BE49-F238E27FC236}">
              <a16:creationId xmlns:a16="http://schemas.microsoft.com/office/drawing/2014/main" id="{E5493584-CAEC-434C-8610-4F48E62CE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3" name="Text Box 7">
          <a:extLst>
            <a:ext uri="{FF2B5EF4-FFF2-40B4-BE49-F238E27FC236}">
              <a16:creationId xmlns:a16="http://schemas.microsoft.com/office/drawing/2014/main" id="{51927843-A144-425E-98F8-08F7698D3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4" name="Text Box 7">
          <a:extLst>
            <a:ext uri="{FF2B5EF4-FFF2-40B4-BE49-F238E27FC236}">
              <a16:creationId xmlns:a16="http://schemas.microsoft.com/office/drawing/2014/main" id="{E0673B70-00C8-4329-B39A-13D97D90E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5" name="Text Box 7">
          <a:extLst>
            <a:ext uri="{FF2B5EF4-FFF2-40B4-BE49-F238E27FC236}">
              <a16:creationId xmlns:a16="http://schemas.microsoft.com/office/drawing/2014/main" id="{700DD88D-A44C-44D5-91AE-24B7E0ABEF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6" name="Text Box 7">
          <a:extLst>
            <a:ext uri="{FF2B5EF4-FFF2-40B4-BE49-F238E27FC236}">
              <a16:creationId xmlns:a16="http://schemas.microsoft.com/office/drawing/2014/main" id="{A08FF083-8D5F-491E-8EDA-C1DF38A29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7" name="Text Box 7">
          <a:extLst>
            <a:ext uri="{FF2B5EF4-FFF2-40B4-BE49-F238E27FC236}">
              <a16:creationId xmlns:a16="http://schemas.microsoft.com/office/drawing/2014/main" id="{37B35DE4-727D-45CE-8D83-9CD6104D8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39" name="Text Box 7">
          <a:extLst>
            <a:ext uri="{FF2B5EF4-FFF2-40B4-BE49-F238E27FC236}">
              <a16:creationId xmlns:a16="http://schemas.microsoft.com/office/drawing/2014/main" id="{D32EF146-E12F-4F1A-986F-9E0B66EA29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0" name="Text Box 7">
          <a:extLst>
            <a:ext uri="{FF2B5EF4-FFF2-40B4-BE49-F238E27FC236}">
              <a16:creationId xmlns:a16="http://schemas.microsoft.com/office/drawing/2014/main" id="{806E177C-11E3-4405-BF3E-4B2C34FD0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1" name="Text Box 7">
          <a:extLst>
            <a:ext uri="{FF2B5EF4-FFF2-40B4-BE49-F238E27FC236}">
              <a16:creationId xmlns:a16="http://schemas.microsoft.com/office/drawing/2014/main" id="{CE1B04C3-56AD-4FB8-AE0B-6E2296E20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2" name="Text Box 7">
          <a:extLst>
            <a:ext uri="{FF2B5EF4-FFF2-40B4-BE49-F238E27FC236}">
              <a16:creationId xmlns:a16="http://schemas.microsoft.com/office/drawing/2014/main" id="{5D88E78A-5350-4B91-8E51-5A239BDC1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3" name="Text Box 7">
          <a:extLst>
            <a:ext uri="{FF2B5EF4-FFF2-40B4-BE49-F238E27FC236}">
              <a16:creationId xmlns:a16="http://schemas.microsoft.com/office/drawing/2014/main" id="{D626BFD1-1221-405A-8713-281D4840D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4" name="Text Box 7">
          <a:extLst>
            <a:ext uri="{FF2B5EF4-FFF2-40B4-BE49-F238E27FC236}">
              <a16:creationId xmlns:a16="http://schemas.microsoft.com/office/drawing/2014/main" id="{64E9EC56-E454-4A72-9934-5FEED7FD05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5" name="Text Box 7">
          <a:extLst>
            <a:ext uri="{FF2B5EF4-FFF2-40B4-BE49-F238E27FC236}">
              <a16:creationId xmlns:a16="http://schemas.microsoft.com/office/drawing/2014/main" id="{D3E548B0-7A5B-443E-8C2B-72144764AD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6" name="Text Box 7">
          <a:extLst>
            <a:ext uri="{FF2B5EF4-FFF2-40B4-BE49-F238E27FC236}">
              <a16:creationId xmlns:a16="http://schemas.microsoft.com/office/drawing/2014/main" id="{65E9A2DC-E62A-4E3E-A1D0-41A433513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7" name="Text Box 7">
          <a:extLst>
            <a:ext uri="{FF2B5EF4-FFF2-40B4-BE49-F238E27FC236}">
              <a16:creationId xmlns:a16="http://schemas.microsoft.com/office/drawing/2014/main" id="{9FAC9BE4-DA3B-4E36-9A21-1908711925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8" name="Text Box 7">
          <a:extLst>
            <a:ext uri="{FF2B5EF4-FFF2-40B4-BE49-F238E27FC236}">
              <a16:creationId xmlns:a16="http://schemas.microsoft.com/office/drawing/2014/main" id="{ECDABC82-AE0D-43C2-BAD6-74196DFAD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49" name="Text Box 7">
          <a:extLst>
            <a:ext uri="{FF2B5EF4-FFF2-40B4-BE49-F238E27FC236}">
              <a16:creationId xmlns:a16="http://schemas.microsoft.com/office/drawing/2014/main" id="{E3317B60-CCBD-4B8B-99E2-E19F48238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0" name="Text Box 7">
          <a:extLst>
            <a:ext uri="{FF2B5EF4-FFF2-40B4-BE49-F238E27FC236}">
              <a16:creationId xmlns:a16="http://schemas.microsoft.com/office/drawing/2014/main" id="{7763580F-349E-40BF-A310-417FE572B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1" name="Text Box 7">
          <a:extLst>
            <a:ext uri="{FF2B5EF4-FFF2-40B4-BE49-F238E27FC236}">
              <a16:creationId xmlns:a16="http://schemas.microsoft.com/office/drawing/2014/main" id="{35BE4416-A71F-4219-B520-BA9EC340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2" name="Text Box 7">
          <a:extLst>
            <a:ext uri="{FF2B5EF4-FFF2-40B4-BE49-F238E27FC236}">
              <a16:creationId xmlns:a16="http://schemas.microsoft.com/office/drawing/2014/main" id="{E39DE2F6-EFE9-446F-9AD9-C57A6B39D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3" name="Text Box 7">
          <a:extLst>
            <a:ext uri="{FF2B5EF4-FFF2-40B4-BE49-F238E27FC236}">
              <a16:creationId xmlns:a16="http://schemas.microsoft.com/office/drawing/2014/main" id="{0F3FD068-FCA1-4F80-AE5A-7F929CAE5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4" name="Text Box 7">
          <a:extLst>
            <a:ext uri="{FF2B5EF4-FFF2-40B4-BE49-F238E27FC236}">
              <a16:creationId xmlns:a16="http://schemas.microsoft.com/office/drawing/2014/main" id="{999E9047-899D-4E5A-AB27-D52BD8EC8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5" name="Text Box 7">
          <a:extLst>
            <a:ext uri="{FF2B5EF4-FFF2-40B4-BE49-F238E27FC236}">
              <a16:creationId xmlns:a16="http://schemas.microsoft.com/office/drawing/2014/main" id="{4A41A2ED-2D6D-4AA6-B3E3-D06BF84A2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6" name="Text Box 7">
          <a:extLst>
            <a:ext uri="{FF2B5EF4-FFF2-40B4-BE49-F238E27FC236}">
              <a16:creationId xmlns:a16="http://schemas.microsoft.com/office/drawing/2014/main" id="{3F1CB91B-892D-4BC5-A58E-C834BC277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7" name="Text Box 7">
          <a:extLst>
            <a:ext uri="{FF2B5EF4-FFF2-40B4-BE49-F238E27FC236}">
              <a16:creationId xmlns:a16="http://schemas.microsoft.com/office/drawing/2014/main" id="{869D9837-5A9B-4F01-AA96-B0AE6B02D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8" name="Text Box 7">
          <a:extLst>
            <a:ext uri="{FF2B5EF4-FFF2-40B4-BE49-F238E27FC236}">
              <a16:creationId xmlns:a16="http://schemas.microsoft.com/office/drawing/2014/main" id="{282C01AE-5A96-4205-A01E-3AFF13E468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59" name="Text Box 7">
          <a:extLst>
            <a:ext uri="{FF2B5EF4-FFF2-40B4-BE49-F238E27FC236}">
              <a16:creationId xmlns:a16="http://schemas.microsoft.com/office/drawing/2014/main" id="{FCFB1E37-4AD8-42F7-9F55-21CA5CB6F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0" name="Text Box 7">
          <a:extLst>
            <a:ext uri="{FF2B5EF4-FFF2-40B4-BE49-F238E27FC236}">
              <a16:creationId xmlns:a16="http://schemas.microsoft.com/office/drawing/2014/main" id="{374E6732-4340-4B36-8F5B-E9FBC0B256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1" name="Text Box 7">
          <a:extLst>
            <a:ext uri="{FF2B5EF4-FFF2-40B4-BE49-F238E27FC236}">
              <a16:creationId xmlns:a16="http://schemas.microsoft.com/office/drawing/2014/main" id="{932D788F-287F-4718-8147-907B83442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2" name="Text Box 7">
          <a:extLst>
            <a:ext uri="{FF2B5EF4-FFF2-40B4-BE49-F238E27FC236}">
              <a16:creationId xmlns:a16="http://schemas.microsoft.com/office/drawing/2014/main" id="{F674B12E-8432-4CC8-A211-545A3FD5C7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3" name="Text Box 7">
          <a:extLst>
            <a:ext uri="{FF2B5EF4-FFF2-40B4-BE49-F238E27FC236}">
              <a16:creationId xmlns:a16="http://schemas.microsoft.com/office/drawing/2014/main" id="{38C7EA21-D612-474B-B529-7635AD55A8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4" name="Text Box 7">
          <a:extLst>
            <a:ext uri="{FF2B5EF4-FFF2-40B4-BE49-F238E27FC236}">
              <a16:creationId xmlns:a16="http://schemas.microsoft.com/office/drawing/2014/main" id="{ED76D57D-ED47-4999-8EC5-2E99D376A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5" name="Text Box 7">
          <a:extLst>
            <a:ext uri="{FF2B5EF4-FFF2-40B4-BE49-F238E27FC236}">
              <a16:creationId xmlns:a16="http://schemas.microsoft.com/office/drawing/2014/main" id="{41632BB2-D070-4168-BF1B-84991368E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6" name="Text Box 7">
          <a:extLst>
            <a:ext uri="{FF2B5EF4-FFF2-40B4-BE49-F238E27FC236}">
              <a16:creationId xmlns:a16="http://schemas.microsoft.com/office/drawing/2014/main" id="{7893F1F4-6E5F-4EF3-9125-4AA1454D8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7" name="Text Box 7">
          <a:extLst>
            <a:ext uri="{FF2B5EF4-FFF2-40B4-BE49-F238E27FC236}">
              <a16:creationId xmlns:a16="http://schemas.microsoft.com/office/drawing/2014/main" id="{A6523D99-46AC-4551-9BB8-28B7FAEAE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8" name="Text Box 7">
          <a:extLst>
            <a:ext uri="{FF2B5EF4-FFF2-40B4-BE49-F238E27FC236}">
              <a16:creationId xmlns:a16="http://schemas.microsoft.com/office/drawing/2014/main" id="{6B6E306D-2737-4D6D-BDF0-F5FB316D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69" name="Text Box 7">
          <a:extLst>
            <a:ext uri="{FF2B5EF4-FFF2-40B4-BE49-F238E27FC236}">
              <a16:creationId xmlns:a16="http://schemas.microsoft.com/office/drawing/2014/main" id="{8A41F80A-AAC5-4056-8222-B3651F66D9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0" name="Text Box 7">
          <a:extLst>
            <a:ext uri="{FF2B5EF4-FFF2-40B4-BE49-F238E27FC236}">
              <a16:creationId xmlns:a16="http://schemas.microsoft.com/office/drawing/2014/main" id="{980295A5-6C04-4010-B2CA-FA1C2190A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1" name="Text Box 7">
          <a:extLst>
            <a:ext uri="{FF2B5EF4-FFF2-40B4-BE49-F238E27FC236}">
              <a16:creationId xmlns:a16="http://schemas.microsoft.com/office/drawing/2014/main" id="{B5CA096A-FE98-4F48-9254-89FE2D9E4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2" name="Text Box 7">
          <a:extLst>
            <a:ext uri="{FF2B5EF4-FFF2-40B4-BE49-F238E27FC236}">
              <a16:creationId xmlns:a16="http://schemas.microsoft.com/office/drawing/2014/main" id="{F00BAED1-D58B-46ED-B64A-6E8122F07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3" name="Text Box 7">
          <a:extLst>
            <a:ext uri="{FF2B5EF4-FFF2-40B4-BE49-F238E27FC236}">
              <a16:creationId xmlns:a16="http://schemas.microsoft.com/office/drawing/2014/main" id="{51419587-3278-4D00-B301-6956184D5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4" name="Text Box 7">
          <a:extLst>
            <a:ext uri="{FF2B5EF4-FFF2-40B4-BE49-F238E27FC236}">
              <a16:creationId xmlns:a16="http://schemas.microsoft.com/office/drawing/2014/main" id="{74B89716-C69D-4782-AFFC-F1DEA6D9A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5" name="Text Box 7">
          <a:extLst>
            <a:ext uri="{FF2B5EF4-FFF2-40B4-BE49-F238E27FC236}">
              <a16:creationId xmlns:a16="http://schemas.microsoft.com/office/drawing/2014/main" id="{4A5D8CE3-86B9-467F-BE99-A88041266B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6" name="Text Box 7">
          <a:extLst>
            <a:ext uri="{FF2B5EF4-FFF2-40B4-BE49-F238E27FC236}">
              <a16:creationId xmlns:a16="http://schemas.microsoft.com/office/drawing/2014/main" id="{51AE51BE-D43E-492C-9B0C-F45E68C42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7" name="Text Box 7">
          <a:extLst>
            <a:ext uri="{FF2B5EF4-FFF2-40B4-BE49-F238E27FC236}">
              <a16:creationId xmlns:a16="http://schemas.microsoft.com/office/drawing/2014/main" id="{D0C5AEF7-B388-42DB-B329-F8F1B9714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8" name="Text Box 7">
          <a:extLst>
            <a:ext uri="{FF2B5EF4-FFF2-40B4-BE49-F238E27FC236}">
              <a16:creationId xmlns:a16="http://schemas.microsoft.com/office/drawing/2014/main" id="{7AC75F68-928D-447C-A394-95E5BA7AC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79" name="Text Box 7">
          <a:extLst>
            <a:ext uri="{FF2B5EF4-FFF2-40B4-BE49-F238E27FC236}">
              <a16:creationId xmlns:a16="http://schemas.microsoft.com/office/drawing/2014/main" id="{F5444551-3AAC-42BE-B312-6F38334DD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0" name="Text Box 7">
          <a:extLst>
            <a:ext uri="{FF2B5EF4-FFF2-40B4-BE49-F238E27FC236}">
              <a16:creationId xmlns:a16="http://schemas.microsoft.com/office/drawing/2014/main" id="{11EFAA04-FB65-4F80-A1D4-7D7D30000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1" name="Text Box 7">
          <a:extLst>
            <a:ext uri="{FF2B5EF4-FFF2-40B4-BE49-F238E27FC236}">
              <a16:creationId xmlns:a16="http://schemas.microsoft.com/office/drawing/2014/main" id="{E4A5BE3C-B407-4E73-8B60-639DDE44EC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2" name="Text Box 7">
          <a:extLst>
            <a:ext uri="{FF2B5EF4-FFF2-40B4-BE49-F238E27FC236}">
              <a16:creationId xmlns:a16="http://schemas.microsoft.com/office/drawing/2014/main" id="{18355198-E5EA-419E-9A4D-A08A3593E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3" name="Text Box 7">
          <a:extLst>
            <a:ext uri="{FF2B5EF4-FFF2-40B4-BE49-F238E27FC236}">
              <a16:creationId xmlns:a16="http://schemas.microsoft.com/office/drawing/2014/main" id="{EC388AC8-0E21-4855-A248-A9EB5DD5FF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4" name="Text Box 7">
          <a:extLst>
            <a:ext uri="{FF2B5EF4-FFF2-40B4-BE49-F238E27FC236}">
              <a16:creationId xmlns:a16="http://schemas.microsoft.com/office/drawing/2014/main" id="{B26A90B9-1D7A-4AE7-9DC1-2EF58F1B9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5" name="Text Box 7">
          <a:extLst>
            <a:ext uri="{FF2B5EF4-FFF2-40B4-BE49-F238E27FC236}">
              <a16:creationId xmlns:a16="http://schemas.microsoft.com/office/drawing/2014/main" id="{39DE5AAD-8DBE-4F08-B6C6-D9FB1C226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6" name="Text Box 7">
          <a:extLst>
            <a:ext uri="{FF2B5EF4-FFF2-40B4-BE49-F238E27FC236}">
              <a16:creationId xmlns:a16="http://schemas.microsoft.com/office/drawing/2014/main" id="{4E28D4B2-A98A-433B-AD65-486A1AEB8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7" name="Text Box 7">
          <a:extLst>
            <a:ext uri="{FF2B5EF4-FFF2-40B4-BE49-F238E27FC236}">
              <a16:creationId xmlns:a16="http://schemas.microsoft.com/office/drawing/2014/main" id="{0660B642-EFD1-4277-9F29-27132DDFAE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8" name="Text Box 7">
          <a:extLst>
            <a:ext uri="{FF2B5EF4-FFF2-40B4-BE49-F238E27FC236}">
              <a16:creationId xmlns:a16="http://schemas.microsoft.com/office/drawing/2014/main" id="{7973979F-B23F-4526-8C2E-67318E5059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89" name="Text Box 7">
          <a:extLst>
            <a:ext uri="{FF2B5EF4-FFF2-40B4-BE49-F238E27FC236}">
              <a16:creationId xmlns:a16="http://schemas.microsoft.com/office/drawing/2014/main" id="{62963418-A680-434D-A730-29807F26F0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0" name="Text Box 7">
          <a:extLst>
            <a:ext uri="{FF2B5EF4-FFF2-40B4-BE49-F238E27FC236}">
              <a16:creationId xmlns:a16="http://schemas.microsoft.com/office/drawing/2014/main" id="{5FA71063-BD94-495A-8205-E655B4E272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1" name="Text Box 7">
          <a:extLst>
            <a:ext uri="{FF2B5EF4-FFF2-40B4-BE49-F238E27FC236}">
              <a16:creationId xmlns:a16="http://schemas.microsoft.com/office/drawing/2014/main" id="{A622F27F-EF59-484B-AF61-EB28B47032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2" name="Text Box 7">
          <a:extLst>
            <a:ext uri="{FF2B5EF4-FFF2-40B4-BE49-F238E27FC236}">
              <a16:creationId xmlns:a16="http://schemas.microsoft.com/office/drawing/2014/main" id="{C6B1115D-4A3F-428A-AFE4-911FBCA999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3" name="Text Box 7">
          <a:extLst>
            <a:ext uri="{FF2B5EF4-FFF2-40B4-BE49-F238E27FC236}">
              <a16:creationId xmlns:a16="http://schemas.microsoft.com/office/drawing/2014/main" id="{B9CE4D5B-2086-4C25-8501-A6AE4CF0AA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4" name="Text Box 7">
          <a:extLst>
            <a:ext uri="{FF2B5EF4-FFF2-40B4-BE49-F238E27FC236}">
              <a16:creationId xmlns:a16="http://schemas.microsoft.com/office/drawing/2014/main" id="{239C2C3B-F19A-49F5-BB9C-BA7A1DBF55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5" name="Text Box 7">
          <a:extLst>
            <a:ext uri="{FF2B5EF4-FFF2-40B4-BE49-F238E27FC236}">
              <a16:creationId xmlns:a16="http://schemas.microsoft.com/office/drawing/2014/main" id="{6F990283-94D3-4D74-A4CD-FA8E85900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6" name="Text Box 7">
          <a:extLst>
            <a:ext uri="{FF2B5EF4-FFF2-40B4-BE49-F238E27FC236}">
              <a16:creationId xmlns:a16="http://schemas.microsoft.com/office/drawing/2014/main" id="{FB169716-4068-46CD-B230-CF9E5F10D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7" name="Text Box 7">
          <a:extLst>
            <a:ext uri="{FF2B5EF4-FFF2-40B4-BE49-F238E27FC236}">
              <a16:creationId xmlns:a16="http://schemas.microsoft.com/office/drawing/2014/main" id="{3AD09008-64C1-43BF-AA8A-BADDCE017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8" name="Text Box 7">
          <a:extLst>
            <a:ext uri="{FF2B5EF4-FFF2-40B4-BE49-F238E27FC236}">
              <a16:creationId xmlns:a16="http://schemas.microsoft.com/office/drawing/2014/main" id="{82A3D045-7C09-48DB-8DFB-783F944B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599" name="Text Box 7">
          <a:extLst>
            <a:ext uri="{FF2B5EF4-FFF2-40B4-BE49-F238E27FC236}">
              <a16:creationId xmlns:a16="http://schemas.microsoft.com/office/drawing/2014/main" id="{4C71DAF5-1465-406B-B0FA-A4E4C306D6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0" name="Text Box 7">
          <a:extLst>
            <a:ext uri="{FF2B5EF4-FFF2-40B4-BE49-F238E27FC236}">
              <a16:creationId xmlns:a16="http://schemas.microsoft.com/office/drawing/2014/main" id="{58D24F4C-E1EE-444E-9285-272230495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1" name="Text Box 7">
          <a:extLst>
            <a:ext uri="{FF2B5EF4-FFF2-40B4-BE49-F238E27FC236}">
              <a16:creationId xmlns:a16="http://schemas.microsoft.com/office/drawing/2014/main" id="{42085DF6-6CF1-4E3E-BDF9-ECCA366A19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2" name="Text Box 7">
          <a:extLst>
            <a:ext uri="{FF2B5EF4-FFF2-40B4-BE49-F238E27FC236}">
              <a16:creationId xmlns:a16="http://schemas.microsoft.com/office/drawing/2014/main" id="{D672DDE7-F432-49C6-9DEF-662CAB8E6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3" name="Text Box 7">
          <a:extLst>
            <a:ext uri="{FF2B5EF4-FFF2-40B4-BE49-F238E27FC236}">
              <a16:creationId xmlns:a16="http://schemas.microsoft.com/office/drawing/2014/main" id="{CA75BCCB-2187-45B8-9748-1E515E3AC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4" name="Text Box 7">
          <a:extLst>
            <a:ext uri="{FF2B5EF4-FFF2-40B4-BE49-F238E27FC236}">
              <a16:creationId xmlns:a16="http://schemas.microsoft.com/office/drawing/2014/main" id="{056CE8F8-5393-478E-9278-03F6CDF2D5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5" name="Text Box 7">
          <a:extLst>
            <a:ext uri="{FF2B5EF4-FFF2-40B4-BE49-F238E27FC236}">
              <a16:creationId xmlns:a16="http://schemas.microsoft.com/office/drawing/2014/main" id="{CAD53EDC-6CEB-4196-811F-5579BD386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6" name="Text Box 7">
          <a:extLst>
            <a:ext uri="{FF2B5EF4-FFF2-40B4-BE49-F238E27FC236}">
              <a16:creationId xmlns:a16="http://schemas.microsoft.com/office/drawing/2014/main" id="{242FD608-88AC-47F3-9487-8A6E4E3D7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7" name="Text Box 7">
          <a:extLst>
            <a:ext uri="{FF2B5EF4-FFF2-40B4-BE49-F238E27FC236}">
              <a16:creationId xmlns:a16="http://schemas.microsoft.com/office/drawing/2014/main" id="{EA41F2A6-F880-4692-9992-7BFBD2048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8" name="Text Box 7">
          <a:extLst>
            <a:ext uri="{FF2B5EF4-FFF2-40B4-BE49-F238E27FC236}">
              <a16:creationId xmlns:a16="http://schemas.microsoft.com/office/drawing/2014/main" id="{6C98F292-CE14-4A51-BB77-C9643A8F7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09" name="Text Box 7">
          <a:extLst>
            <a:ext uri="{FF2B5EF4-FFF2-40B4-BE49-F238E27FC236}">
              <a16:creationId xmlns:a16="http://schemas.microsoft.com/office/drawing/2014/main" id="{4E8C49FB-B483-4481-9192-7F8829352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0" name="Text Box 7">
          <a:extLst>
            <a:ext uri="{FF2B5EF4-FFF2-40B4-BE49-F238E27FC236}">
              <a16:creationId xmlns:a16="http://schemas.microsoft.com/office/drawing/2014/main" id="{099DC68A-9DA5-4CD4-9FAC-99BBAA6634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1" name="Text Box 7">
          <a:extLst>
            <a:ext uri="{FF2B5EF4-FFF2-40B4-BE49-F238E27FC236}">
              <a16:creationId xmlns:a16="http://schemas.microsoft.com/office/drawing/2014/main" id="{6C6E9232-4A37-4AAF-BDC4-37E5224CE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2" name="Text Box 7">
          <a:extLst>
            <a:ext uri="{FF2B5EF4-FFF2-40B4-BE49-F238E27FC236}">
              <a16:creationId xmlns:a16="http://schemas.microsoft.com/office/drawing/2014/main" id="{C2089CB6-831D-44F1-9161-3E0C9E646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3" name="Text Box 7">
          <a:extLst>
            <a:ext uri="{FF2B5EF4-FFF2-40B4-BE49-F238E27FC236}">
              <a16:creationId xmlns:a16="http://schemas.microsoft.com/office/drawing/2014/main" id="{A9E8FC6E-0D95-4502-8B2A-DE837CFDF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4" name="Text Box 7">
          <a:extLst>
            <a:ext uri="{FF2B5EF4-FFF2-40B4-BE49-F238E27FC236}">
              <a16:creationId xmlns:a16="http://schemas.microsoft.com/office/drawing/2014/main" id="{01626998-5500-4F49-B34A-AC40D3071D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5" name="Text Box 7">
          <a:extLst>
            <a:ext uri="{FF2B5EF4-FFF2-40B4-BE49-F238E27FC236}">
              <a16:creationId xmlns:a16="http://schemas.microsoft.com/office/drawing/2014/main" id="{FF25AF34-2CF0-4F47-B22E-F3FCD666F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6" name="Text Box 7">
          <a:extLst>
            <a:ext uri="{FF2B5EF4-FFF2-40B4-BE49-F238E27FC236}">
              <a16:creationId xmlns:a16="http://schemas.microsoft.com/office/drawing/2014/main" id="{FAADA4AE-3D89-455D-82F9-276683097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7" name="Text Box 7">
          <a:extLst>
            <a:ext uri="{FF2B5EF4-FFF2-40B4-BE49-F238E27FC236}">
              <a16:creationId xmlns:a16="http://schemas.microsoft.com/office/drawing/2014/main" id="{307D6672-A568-4E03-B69B-237639139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8" name="Text Box 7">
          <a:extLst>
            <a:ext uri="{FF2B5EF4-FFF2-40B4-BE49-F238E27FC236}">
              <a16:creationId xmlns:a16="http://schemas.microsoft.com/office/drawing/2014/main" id="{C4EB781D-AB7D-4FFA-9C89-16D8B863A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19" name="Text Box 7">
          <a:extLst>
            <a:ext uri="{FF2B5EF4-FFF2-40B4-BE49-F238E27FC236}">
              <a16:creationId xmlns:a16="http://schemas.microsoft.com/office/drawing/2014/main" id="{92B950EF-1449-4B90-84C0-52805A2AAC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0" name="Text Box 7">
          <a:extLst>
            <a:ext uri="{FF2B5EF4-FFF2-40B4-BE49-F238E27FC236}">
              <a16:creationId xmlns:a16="http://schemas.microsoft.com/office/drawing/2014/main" id="{AD46449C-E46E-499F-A1FC-111AAAEB85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1" name="Text Box 7">
          <a:extLst>
            <a:ext uri="{FF2B5EF4-FFF2-40B4-BE49-F238E27FC236}">
              <a16:creationId xmlns:a16="http://schemas.microsoft.com/office/drawing/2014/main" id="{7BB573D8-305F-4D82-92B3-8056A52A1D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2" name="Text Box 7">
          <a:extLst>
            <a:ext uri="{FF2B5EF4-FFF2-40B4-BE49-F238E27FC236}">
              <a16:creationId xmlns:a16="http://schemas.microsoft.com/office/drawing/2014/main" id="{BB70C1B6-0186-4A7D-9A68-4972CAC389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3" name="Text Box 7">
          <a:extLst>
            <a:ext uri="{FF2B5EF4-FFF2-40B4-BE49-F238E27FC236}">
              <a16:creationId xmlns:a16="http://schemas.microsoft.com/office/drawing/2014/main" id="{9BF5E2AC-2109-4701-8D74-858BAFC360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4" name="Text Box 7">
          <a:extLst>
            <a:ext uri="{FF2B5EF4-FFF2-40B4-BE49-F238E27FC236}">
              <a16:creationId xmlns:a16="http://schemas.microsoft.com/office/drawing/2014/main" id="{DBCCEF11-8A78-4E0E-B042-0BBC208ED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5" name="Text Box 7">
          <a:extLst>
            <a:ext uri="{FF2B5EF4-FFF2-40B4-BE49-F238E27FC236}">
              <a16:creationId xmlns:a16="http://schemas.microsoft.com/office/drawing/2014/main" id="{50B9961B-0C5D-4AE5-98BA-D0BD36239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6" name="Text Box 7">
          <a:extLst>
            <a:ext uri="{FF2B5EF4-FFF2-40B4-BE49-F238E27FC236}">
              <a16:creationId xmlns:a16="http://schemas.microsoft.com/office/drawing/2014/main" id="{2B8BB100-3BEE-447B-B0B6-A41B7A98F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7" name="Text Box 7">
          <a:extLst>
            <a:ext uri="{FF2B5EF4-FFF2-40B4-BE49-F238E27FC236}">
              <a16:creationId xmlns:a16="http://schemas.microsoft.com/office/drawing/2014/main" id="{0B79FDA6-9064-47FD-9B03-55D808D98D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8" name="Text Box 7">
          <a:extLst>
            <a:ext uri="{FF2B5EF4-FFF2-40B4-BE49-F238E27FC236}">
              <a16:creationId xmlns:a16="http://schemas.microsoft.com/office/drawing/2014/main" id="{D0A5221C-78B2-4F15-842E-8D225AF9C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29" name="Text Box 7">
          <a:extLst>
            <a:ext uri="{FF2B5EF4-FFF2-40B4-BE49-F238E27FC236}">
              <a16:creationId xmlns:a16="http://schemas.microsoft.com/office/drawing/2014/main" id="{63AFEA36-E2DD-4D52-9C7F-FD39CA2A4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0" name="Text Box 7">
          <a:extLst>
            <a:ext uri="{FF2B5EF4-FFF2-40B4-BE49-F238E27FC236}">
              <a16:creationId xmlns:a16="http://schemas.microsoft.com/office/drawing/2014/main" id="{9955B71A-207E-4BFF-8BD7-32AFC56D6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1" name="Text Box 7">
          <a:extLst>
            <a:ext uri="{FF2B5EF4-FFF2-40B4-BE49-F238E27FC236}">
              <a16:creationId xmlns:a16="http://schemas.microsoft.com/office/drawing/2014/main" id="{1A5724F4-8E95-49AC-BB74-D2B706CBEC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2" name="Text Box 7">
          <a:extLst>
            <a:ext uri="{FF2B5EF4-FFF2-40B4-BE49-F238E27FC236}">
              <a16:creationId xmlns:a16="http://schemas.microsoft.com/office/drawing/2014/main" id="{9BBEF84D-46B2-44D5-A8FE-0C629DCF9E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3" name="Text Box 7">
          <a:extLst>
            <a:ext uri="{FF2B5EF4-FFF2-40B4-BE49-F238E27FC236}">
              <a16:creationId xmlns:a16="http://schemas.microsoft.com/office/drawing/2014/main" id="{5A1C86B0-1317-497E-970E-05AE14BCB9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4" name="Text Box 7">
          <a:extLst>
            <a:ext uri="{FF2B5EF4-FFF2-40B4-BE49-F238E27FC236}">
              <a16:creationId xmlns:a16="http://schemas.microsoft.com/office/drawing/2014/main" id="{807BB479-6D27-45E5-9D00-47EA33032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5" name="Text Box 7">
          <a:extLst>
            <a:ext uri="{FF2B5EF4-FFF2-40B4-BE49-F238E27FC236}">
              <a16:creationId xmlns:a16="http://schemas.microsoft.com/office/drawing/2014/main" id="{13CE2B20-96E8-4FB6-BB98-11222878F8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6" name="Text Box 7">
          <a:extLst>
            <a:ext uri="{FF2B5EF4-FFF2-40B4-BE49-F238E27FC236}">
              <a16:creationId xmlns:a16="http://schemas.microsoft.com/office/drawing/2014/main" id="{918023A2-FF63-43AE-81AC-9C5E263E5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7" name="Text Box 7">
          <a:extLst>
            <a:ext uri="{FF2B5EF4-FFF2-40B4-BE49-F238E27FC236}">
              <a16:creationId xmlns:a16="http://schemas.microsoft.com/office/drawing/2014/main" id="{4D8AD8D2-C719-46BF-90F0-87286006B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8" name="Text Box 7">
          <a:extLst>
            <a:ext uri="{FF2B5EF4-FFF2-40B4-BE49-F238E27FC236}">
              <a16:creationId xmlns:a16="http://schemas.microsoft.com/office/drawing/2014/main" id="{01A7F184-04ED-40C7-B56C-F27F972CC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39" name="Text Box 7">
          <a:extLst>
            <a:ext uri="{FF2B5EF4-FFF2-40B4-BE49-F238E27FC236}">
              <a16:creationId xmlns:a16="http://schemas.microsoft.com/office/drawing/2014/main" id="{41AC975F-3407-4C53-BD75-FAE3C3744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0" name="Text Box 7">
          <a:extLst>
            <a:ext uri="{FF2B5EF4-FFF2-40B4-BE49-F238E27FC236}">
              <a16:creationId xmlns:a16="http://schemas.microsoft.com/office/drawing/2014/main" id="{B1AD0CF3-D60F-4D41-BF69-D323C379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1" name="Text Box 7">
          <a:extLst>
            <a:ext uri="{FF2B5EF4-FFF2-40B4-BE49-F238E27FC236}">
              <a16:creationId xmlns:a16="http://schemas.microsoft.com/office/drawing/2014/main" id="{4E26878E-048A-4B68-B562-60CAE529A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2" name="Text Box 7">
          <a:extLst>
            <a:ext uri="{FF2B5EF4-FFF2-40B4-BE49-F238E27FC236}">
              <a16:creationId xmlns:a16="http://schemas.microsoft.com/office/drawing/2014/main" id="{20555022-6915-4080-A151-9AF405D9B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3" name="Text Box 7">
          <a:extLst>
            <a:ext uri="{FF2B5EF4-FFF2-40B4-BE49-F238E27FC236}">
              <a16:creationId xmlns:a16="http://schemas.microsoft.com/office/drawing/2014/main" id="{E418257B-8155-4B83-A332-3BCE74A315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4" name="Text Box 7">
          <a:extLst>
            <a:ext uri="{FF2B5EF4-FFF2-40B4-BE49-F238E27FC236}">
              <a16:creationId xmlns:a16="http://schemas.microsoft.com/office/drawing/2014/main" id="{8C1775EE-C8AC-4B43-A809-7405F92DCA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5" name="Text Box 7">
          <a:extLst>
            <a:ext uri="{FF2B5EF4-FFF2-40B4-BE49-F238E27FC236}">
              <a16:creationId xmlns:a16="http://schemas.microsoft.com/office/drawing/2014/main" id="{DD05DD87-A9C6-4935-8392-1B8FD4481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6" name="Text Box 7">
          <a:extLst>
            <a:ext uri="{FF2B5EF4-FFF2-40B4-BE49-F238E27FC236}">
              <a16:creationId xmlns:a16="http://schemas.microsoft.com/office/drawing/2014/main" id="{FA6AF198-372B-4893-941C-4B4F82E32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7" name="Text Box 7">
          <a:extLst>
            <a:ext uri="{FF2B5EF4-FFF2-40B4-BE49-F238E27FC236}">
              <a16:creationId xmlns:a16="http://schemas.microsoft.com/office/drawing/2014/main" id="{A117AB20-779E-4BCB-BB9A-3BD5484BBA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8" name="Text Box 7">
          <a:extLst>
            <a:ext uri="{FF2B5EF4-FFF2-40B4-BE49-F238E27FC236}">
              <a16:creationId xmlns:a16="http://schemas.microsoft.com/office/drawing/2014/main" id="{EF9C87F9-73C2-4BC0-A2B7-7878F03B7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49" name="Text Box 7">
          <a:extLst>
            <a:ext uri="{FF2B5EF4-FFF2-40B4-BE49-F238E27FC236}">
              <a16:creationId xmlns:a16="http://schemas.microsoft.com/office/drawing/2014/main" id="{C5C4B03C-6C90-4C44-B5FA-5C7C16A564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0" name="Text Box 7">
          <a:extLst>
            <a:ext uri="{FF2B5EF4-FFF2-40B4-BE49-F238E27FC236}">
              <a16:creationId xmlns:a16="http://schemas.microsoft.com/office/drawing/2014/main" id="{BD97F6B6-016F-4B6E-9D83-2C4A3C80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1" name="Text Box 7">
          <a:extLst>
            <a:ext uri="{FF2B5EF4-FFF2-40B4-BE49-F238E27FC236}">
              <a16:creationId xmlns:a16="http://schemas.microsoft.com/office/drawing/2014/main" id="{6FEBB04E-8F05-4D54-8998-210886693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2" name="Text Box 7">
          <a:extLst>
            <a:ext uri="{FF2B5EF4-FFF2-40B4-BE49-F238E27FC236}">
              <a16:creationId xmlns:a16="http://schemas.microsoft.com/office/drawing/2014/main" id="{8DB24814-E247-4130-A575-C1877F2CF5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3" name="Text Box 7">
          <a:extLst>
            <a:ext uri="{FF2B5EF4-FFF2-40B4-BE49-F238E27FC236}">
              <a16:creationId xmlns:a16="http://schemas.microsoft.com/office/drawing/2014/main" id="{5E44BEAD-983E-4E94-A231-FB24C2F380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4" name="Text Box 7">
          <a:extLst>
            <a:ext uri="{FF2B5EF4-FFF2-40B4-BE49-F238E27FC236}">
              <a16:creationId xmlns:a16="http://schemas.microsoft.com/office/drawing/2014/main" id="{7CAF198D-9B3C-45B8-A316-EA785B9EC2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5" name="Text Box 7">
          <a:extLst>
            <a:ext uri="{FF2B5EF4-FFF2-40B4-BE49-F238E27FC236}">
              <a16:creationId xmlns:a16="http://schemas.microsoft.com/office/drawing/2014/main" id="{C87617DE-0326-4611-B201-07236A7B5B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6" name="Text Box 7">
          <a:extLst>
            <a:ext uri="{FF2B5EF4-FFF2-40B4-BE49-F238E27FC236}">
              <a16:creationId xmlns:a16="http://schemas.microsoft.com/office/drawing/2014/main" id="{7D702941-1C5A-4444-A42C-0A8D77434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7" name="Text Box 7">
          <a:extLst>
            <a:ext uri="{FF2B5EF4-FFF2-40B4-BE49-F238E27FC236}">
              <a16:creationId xmlns:a16="http://schemas.microsoft.com/office/drawing/2014/main" id="{C9B0750D-6DE0-414B-AA8B-ECF499B4C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8" name="Text Box 7">
          <a:extLst>
            <a:ext uri="{FF2B5EF4-FFF2-40B4-BE49-F238E27FC236}">
              <a16:creationId xmlns:a16="http://schemas.microsoft.com/office/drawing/2014/main" id="{2FC3C095-5BC2-4166-9F68-30685B22C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59" name="Text Box 7">
          <a:extLst>
            <a:ext uri="{FF2B5EF4-FFF2-40B4-BE49-F238E27FC236}">
              <a16:creationId xmlns:a16="http://schemas.microsoft.com/office/drawing/2014/main" id="{C4720F60-AE53-4195-AAA3-2D1229D72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0" name="Text Box 7">
          <a:extLst>
            <a:ext uri="{FF2B5EF4-FFF2-40B4-BE49-F238E27FC236}">
              <a16:creationId xmlns:a16="http://schemas.microsoft.com/office/drawing/2014/main" id="{5601AD51-AF90-4F5F-BF91-2B8BCCDBD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1" name="Text Box 7">
          <a:extLst>
            <a:ext uri="{FF2B5EF4-FFF2-40B4-BE49-F238E27FC236}">
              <a16:creationId xmlns:a16="http://schemas.microsoft.com/office/drawing/2014/main" id="{A6CD4A99-B4FD-4DD8-991B-A7CAFF2AE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2" name="Text Box 7">
          <a:extLst>
            <a:ext uri="{FF2B5EF4-FFF2-40B4-BE49-F238E27FC236}">
              <a16:creationId xmlns:a16="http://schemas.microsoft.com/office/drawing/2014/main" id="{2AE9E3C5-7897-4565-80B0-07C096E305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3" name="Text Box 7">
          <a:extLst>
            <a:ext uri="{FF2B5EF4-FFF2-40B4-BE49-F238E27FC236}">
              <a16:creationId xmlns:a16="http://schemas.microsoft.com/office/drawing/2014/main" id="{3F20FF60-F437-4DE0-94CE-DA262C2B47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4" name="Text Box 7">
          <a:extLst>
            <a:ext uri="{FF2B5EF4-FFF2-40B4-BE49-F238E27FC236}">
              <a16:creationId xmlns:a16="http://schemas.microsoft.com/office/drawing/2014/main" id="{293FA892-76D2-4840-A526-2F10F9B58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5" name="Text Box 7">
          <a:extLst>
            <a:ext uri="{FF2B5EF4-FFF2-40B4-BE49-F238E27FC236}">
              <a16:creationId xmlns:a16="http://schemas.microsoft.com/office/drawing/2014/main" id="{C4716C6D-8996-4450-852F-D1ABF4F49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6" name="Text Box 7">
          <a:extLst>
            <a:ext uri="{FF2B5EF4-FFF2-40B4-BE49-F238E27FC236}">
              <a16:creationId xmlns:a16="http://schemas.microsoft.com/office/drawing/2014/main" id="{56BAABAC-3513-4E8A-9F38-666F2C8BFF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7" name="Text Box 7">
          <a:extLst>
            <a:ext uri="{FF2B5EF4-FFF2-40B4-BE49-F238E27FC236}">
              <a16:creationId xmlns:a16="http://schemas.microsoft.com/office/drawing/2014/main" id="{005D5305-997E-4649-BE25-E9DB99909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8" name="Text Box 7">
          <a:extLst>
            <a:ext uri="{FF2B5EF4-FFF2-40B4-BE49-F238E27FC236}">
              <a16:creationId xmlns:a16="http://schemas.microsoft.com/office/drawing/2014/main" id="{1AECA223-ACD5-4912-95F3-F9AAE16809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69" name="Text Box 7">
          <a:extLst>
            <a:ext uri="{FF2B5EF4-FFF2-40B4-BE49-F238E27FC236}">
              <a16:creationId xmlns:a16="http://schemas.microsoft.com/office/drawing/2014/main" id="{49F3EFB8-30B5-4D04-8C25-952A0C861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0" name="Text Box 7">
          <a:extLst>
            <a:ext uri="{FF2B5EF4-FFF2-40B4-BE49-F238E27FC236}">
              <a16:creationId xmlns:a16="http://schemas.microsoft.com/office/drawing/2014/main" id="{53F4B808-950C-42B2-915E-0EC14774F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1" name="Text Box 7">
          <a:extLst>
            <a:ext uri="{FF2B5EF4-FFF2-40B4-BE49-F238E27FC236}">
              <a16:creationId xmlns:a16="http://schemas.microsoft.com/office/drawing/2014/main" id="{608861AA-A3D1-472D-BD4E-20F95D8D0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2" name="Text Box 7">
          <a:extLst>
            <a:ext uri="{FF2B5EF4-FFF2-40B4-BE49-F238E27FC236}">
              <a16:creationId xmlns:a16="http://schemas.microsoft.com/office/drawing/2014/main" id="{DFD81949-A3B5-4E39-AA52-63C3836EBD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3" name="Text Box 7">
          <a:extLst>
            <a:ext uri="{FF2B5EF4-FFF2-40B4-BE49-F238E27FC236}">
              <a16:creationId xmlns:a16="http://schemas.microsoft.com/office/drawing/2014/main" id="{1C766DEB-B6FD-43E5-9BA1-9B662BC21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4" name="Text Box 7">
          <a:extLst>
            <a:ext uri="{FF2B5EF4-FFF2-40B4-BE49-F238E27FC236}">
              <a16:creationId xmlns:a16="http://schemas.microsoft.com/office/drawing/2014/main" id="{0F64D614-6DD9-4BC5-9240-39E33EA92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5" name="Text Box 7">
          <a:extLst>
            <a:ext uri="{FF2B5EF4-FFF2-40B4-BE49-F238E27FC236}">
              <a16:creationId xmlns:a16="http://schemas.microsoft.com/office/drawing/2014/main" id="{DA637536-40C5-44CC-A31A-8E7D405DFD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6" name="Text Box 7">
          <a:extLst>
            <a:ext uri="{FF2B5EF4-FFF2-40B4-BE49-F238E27FC236}">
              <a16:creationId xmlns:a16="http://schemas.microsoft.com/office/drawing/2014/main" id="{87DEBCFF-6704-4B31-9B48-2B71E88B4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7" name="Text Box 7">
          <a:extLst>
            <a:ext uri="{FF2B5EF4-FFF2-40B4-BE49-F238E27FC236}">
              <a16:creationId xmlns:a16="http://schemas.microsoft.com/office/drawing/2014/main" id="{3CF0211E-2DD8-4727-938E-AAB46414C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8" name="Text Box 7">
          <a:extLst>
            <a:ext uri="{FF2B5EF4-FFF2-40B4-BE49-F238E27FC236}">
              <a16:creationId xmlns:a16="http://schemas.microsoft.com/office/drawing/2014/main" id="{E79A891D-6FE6-48B6-87AD-4DA00ADE0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79" name="Text Box 7">
          <a:extLst>
            <a:ext uri="{FF2B5EF4-FFF2-40B4-BE49-F238E27FC236}">
              <a16:creationId xmlns:a16="http://schemas.microsoft.com/office/drawing/2014/main" id="{8F0832A2-6B5D-41D6-80BB-9C7C1A91E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0" name="Text Box 7">
          <a:extLst>
            <a:ext uri="{FF2B5EF4-FFF2-40B4-BE49-F238E27FC236}">
              <a16:creationId xmlns:a16="http://schemas.microsoft.com/office/drawing/2014/main" id="{6E65454C-2BF2-4130-AD13-4DE3F86F1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1" name="Text Box 7">
          <a:extLst>
            <a:ext uri="{FF2B5EF4-FFF2-40B4-BE49-F238E27FC236}">
              <a16:creationId xmlns:a16="http://schemas.microsoft.com/office/drawing/2014/main" id="{902B6087-1D13-4D1D-A9B9-85A2CB162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2" name="Text Box 7">
          <a:extLst>
            <a:ext uri="{FF2B5EF4-FFF2-40B4-BE49-F238E27FC236}">
              <a16:creationId xmlns:a16="http://schemas.microsoft.com/office/drawing/2014/main" id="{C5AAFF48-F6DC-4027-8D27-9FA145254F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3" name="Text Box 7">
          <a:extLst>
            <a:ext uri="{FF2B5EF4-FFF2-40B4-BE49-F238E27FC236}">
              <a16:creationId xmlns:a16="http://schemas.microsoft.com/office/drawing/2014/main" id="{2ED089EA-8E66-4E52-9D0A-3CB973A77F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4" name="Text Box 7">
          <a:extLst>
            <a:ext uri="{FF2B5EF4-FFF2-40B4-BE49-F238E27FC236}">
              <a16:creationId xmlns:a16="http://schemas.microsoft.com/office/drawing/2014/main" id="{658EBEC6-51BC-4993-A269-2F9E8180A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5" name="Text Box 7">
          <a:extLst>
            <a:ext uri="{FF2B5EF4-FFF2-40B4-BE49-F238E27FC236}">
              <a16:creationId xmlns:a16="http://schemas.microsoft.com/office/drawing/2014/main" id="{CEBEC986-CCA8-48AA-B785-7B35A2ED1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6" name="Text Box 7">
          <a:extLst>
            <a:ext uri="{FF2B5EF4-FFF2-40B4-BE49-F238E27FC236}">
              <a16:creationId xmlns:a16="http://schemas.microsoft.com/office/drawing/2014/main" id="{D07A02FC-9F64-429B-8D82-76E986DACE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7" name="Text Box 7">
          <a:extLst>
            <a:ext uri="{FF2B5EF4-FFF2-40B4-BE49-F238E27FC236}">
              <a16:creationId xmlns:a16="http://schemas.microsoft.com/office/drawing/2014/main" id="{C811E0EF-65E2-495C-A898-0AE8554BC1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8" name="Text Box 7">
          <a:extLst>
            <a:ext uri="{FF2B5EF4-FFF2-40B4-BE49-F238E27FC236}">
              <a16:creationId xmlns:a16="http://schemas.microsoft.com/office/drawing/2014/main" id="{B5630C6E-CFF1-491F-9848-F68A78302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89" name="Text Box 7">
          <a:extLst>
            <a:ext uri="{FF2B5EF4-FFF2-40B4-BE49-F238E27FC236}">
              <a16:creationId xmlns:a16="http://schemas.microsoft.com/office/drawing/2014/main" id="{0F7ACD09-7117-464A-AF96-3279911F3C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0" name="Text Box 7">
          <a:extLst>
            <a:ext uri="{FF2B5EF4-FFF2-40B4-BE49-F238E27FC236}">
              <a16:creationId xmlns:a16="http://schemas.microsoft.com/office/drawing/2014/main" id="{171DB88E-10F0-4BAE-84B9-DDEA7EF4D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1" name="Text Box 7">
          <a:extLst>
            <a:ext uri="{FF2B5EF4-FFF2-40B4-BE49-F238E27FC236}">
              <a16:creationId xmlns:a16="http://schemas.microsoft.com/office/drawing/2014/main" id="{A4006BB0-9E48-4164-82FD-E6C8F82EA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2" name="Text Box 7">
          <a:extLst>
            <a:ext uri="{FF2B5EF4-FFF2-40B4-BE49-F238E27FC236}">
              <a16:creationId xmlns:a16="http://schemas.microsoft.com/office/drawing/2014/main" id="{D0C8F3D5-8254-4309-9D06-C9BCA114D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3" name="Text Box 7">
          <a:extLst>
            <a:ext uri="{FF2B5EF4-FFF2-40B4-BE49-F238E27FC236}">
              <a16:creationId xmlns:a16="http://schemas.microsoft.com/office/drawing/2014/main" id="{7DD05679-C0CE-484A-B2D1-50FD635F2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4" name="Text Box 7">
          <a:extLst>
            <a:ext uri="{FF2B5EF4-FFF2-40B4-BE49-F238E27FC236}">
              <a16:creationId xmlns:a16="http://schemas.microsoft.com/office/drawing/2014/main" id="{C2ED7036-CC46-4F04-96BB-B30BB912C9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5" name="Text Box 7">
          <a:extLst>
            <a:ext uri="{FF2B5EF4-FFF2-40B4-BE49-F238E27FC236}">
              <a16:creationId xmlns:a16="http://schemas.microsoft.com/office/drawing/2014/main" id="{9341E9E5-8856-4B9E-A831-F23C51B55F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6" name="Text Box 7">
          <a:extLst>
            <a:ext uri="{FF2B5EF4-FFF2-40B4-BE49-F238E27FC236}">
              <a16:creationId xmlns:a16="http://schemas.microsoft.com/office/drawing/2014/main" id="{BB88B4EA-B5DA-4B56-8F29-D8AA5AE73D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7" name="Text Box 7">
          <a:extLst>
            <a:ext uri="{FF2B5EF4-FFF2-40B4-BE49-F238E27FC236}">
              <a16:creationId xmlns:a16="http://schemas.microsoft.com/office/drawing/2014/main" id="{17D10AA6-A0A8-4F5B-9E60-E6BB2A7FE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8" name="Text Box 7">
          <a:extLst>
            <a:ext uri="{FF2B5EF4-FFF2-40B4-BE49-F238E27FC236}">
              <a16:creationId xmlns:a16="http://schemas.microsoft.com/office/drawing/2014/main" id="{0FFD0C08-AA26-4393-8D98-A61AE4F397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699" name="Text Box 7">
          <a:extLst>
            <a:ext uri="{FF2B5EF4-FFF2-40B4-BE49-F238E27FC236}">
              <a16:creationId xmlns:a16="http://schemas.microsoft.com/office/drawing/2014/main" id="{5F395B11-5E4B-493E-A3A0-04BE7E69A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0" name="Text Box 7">
          <a:extLst>
            <a:ext uri="{FF2B5EF4-FFF2-40B4-BE49-F238E27FC236}">
              <a16:creationId xmlns:a16="http://schemas.microsoft.com/office/drawing/2014/main" id="{38AF231D-3B60-4113-93E3-C59D0A81D4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1" name="Text Box 7">
          <a:extLst>
            <a:ext uri="{FF2B5EF4-FFF2-40B4-BE49-F238E27FC236}">
              <a16:creationId xmlns:a16="http://schemas.microsoft.com/office/drawing/2014/main" id="{73ED3CE1-4DDB-430F-9F53-CA03E746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2" name="Text Box 7">
          <a:extLst>
            <a:ext uri="{FF2B5EF4-FFF2-40B4-BE49-F238E27FC236}">
              <a16:creationId xmlns:a16="http://schemas.microsoft.com/office/drawing/2014/main" id="{47AE41BD-D052-4076-9B56-EF732A55C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3" name="Text Box 7">
          <a:extLst>
            <a:ext uri="{FF2B5EF4-FFF2-40B4-BE49-F238E27FC236}">
              <a16:creationId xmlns:a16="http://schemas.microsoft.com/office/drawing/2014/main" id="{7B384AAB-43E2-4935-B631-E5E4EA32A0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4" name="Text Box 7">
          <a:extLst>
            <a:ext uri="{FF2B5EF4-FFF2-40B4-BE49-F238E27FC236}">
              <a16:creationId xmlns:a16="http://schemas.microsoft.com/office/drawing/2014/main" id="{DC4F8350-BE17-4B41-877F-3B80BC010F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5" name="Text Box 7">
          <a:extLst>
            <a:ext uri="{FF2B5EF4-FFF2-40B4-BE49-F238E27FC236}">
              <a16:creationId xmlns:a16="http://schemas.microsoft.com/office/drawing/2014/main" id="{DAD62A2A-69C5-4A76-88C8-4A1BFF160E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6" name="Text Box 7">
          <a:extLst>
            <a:ext uri="{FF2B5EF4-FFF2-40B4-BE49-F238E27FC236}">
              <a16:creationId xmlns:a16="http://schemas.microsoft.com/office/drawing/2014/main" id="{87E8B99A-2AAF-4031-ADF8-FAC7D4CB4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7" name="Text Box 7">
          <a:extLst>
            <a:ext uri="{FF2B5EF4-FFF2-40B4-BE49-F238E27FC236}">
              <a16:creationId xmlns:a16="http://schemas.microsoft.com/office/drawing/2014/main" id="{DB0ED638-C680-4AF9-B070-A8D67B0FC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8" name="Text Box 7">
          <a:extLst>
            <a:ext uri="{FF2B5EF4-FFF2-40B4-BE49-F238E27FC236}">
              <a16:creationId xmlns:a16="http://schemas.microsoft.com/office/drawing/2014/main" id="{8C655C6D-7703-4685-ABC4-28A048B1F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09" name="Text Box 7">
          <a:extLst>
            <a:ext uri="{FF2B5EF4-FFF2-40B4-BE49-F238E27FC236}">
              <a16:creationId xmlns:a16="http://schemas.microsoft.com/office/drawing/2014/main" id="{74259CEC-CD92-40A2-8C21-2A7F0ACBB4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0" name="Text Box 7">
          <a:extLst>
            <a:ext uri="{FF2B5EF4-FFF2-40B4-BE49-F238E27FC236}">
              <a16:creationId xmlns:a16="http://schemas.microsoft.com/office/drawing/2014/main" id="{17C95346-3568-4945-B129-66AC2FD69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1" name="Text Box 7">
          <a:extLst>
            <a:ext uri="{FF2B5EF4-FFF2-40B4-BE49-F238E27FC236}">
              <a16:creationId xmlns:a16="http://schemas.microsoft.com/office/drawing/2014/main" id="{463024C5-AC11-4BB3-83CE-A3E00EBB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2" name="Text Box 7">
          <a:extLst>
            <a:ext uri="{FF2B5EF4-FFF2-40B4-BE49-F238E27FC236}">
              <a16:creationId xmlns:a16="http://schemas.microsoft.com/office/drawing/2014/main" id="{D4A9860E-48C4-46E1-BA4B-321A0E4626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3" name="Text Box 7">
          <a:extLst>
            <a:ext uri="{FF2B5EF4-FFF2-40B4-BE49-F238E27FC236}">
              <a16:creationId xmlns:a16="http://schemas.microsoft.com/office/drawing/2014/main" id="{35425041-CA52-45D4-A44D-7C130EDC9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4" name="Text Box 7">
          <a:extLst>
            <a:ext uri="{FF2B5EF4-FFF2-40B4-BE49-F238E27FC236}">
              <a16:creationId xmlns:a16="http://schemas.microsoft.com/office/drawing/2014/main" id="{AD55A1DF-6982-44D3-8151-4EB9D544F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5" name="Text Box 7">
          <a:extLst>
            <a:ext uri="{FF2B5EF4-FFF2-40B4-BE49-F238E27FC236}">
              <a16:creationId xmlns:a16="http://schemas.microsoft.com/office/drawing/2014/main" id="{87C45809-E828-4EAF-AE88-94128C8FF1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6" name="Text Box 7">
          <a:extLst>
            <a:ext uri="{FF2B5EF4-FFF2-40B4-BE49-F238E27FC236}">
              <a16:creationId xmlns:a16="http://schemas.microsoft.com/office/drawing/2014/main" id="{33C6B434-6DE4-482D-AD8A-32BF3341AF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7" name="Text Box 7">
          <a:extLst>
            <a:ext uri="{FF2B5EF4-FFF2-40B4-BE49-F238E27FC236}">
              <a16:creationId xmlns:a16="http://schemas.microsoft.com/office/drawing/2014/main" id="{EFD01BF9-8C5F-42BE-8C38-265F2B12E9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8" name="Text Box 7">
          <a:extLst>
            <a:ext uri="{FF2B5EF4-FFF2-40B4-BE49-F238E27FC236}">
              <a16:creationId xmlns:a16="http://schemas.microsoft.com/office/drawing/2014/main" id="{0A65DED5-DA14-4943-91BA-DE1BD3846C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19" name="Text Box 7">
          <a:extLst>
            <a:ext uri="{FF2B5EF4-FFF2-40B4-BE49-F238E27FC236}">
              <a16:creationId xmlns:a16="http://schemas.microsoft.com/office/drawing/2014/main" id="{C81FC316-3A1B-430B-A459-12CFBE5079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0" name="Text Box 7">
          <a:extLst>
            <a:ext uri="{FF2B5EF4-FFF2-40B4-BE49-F238E27FC236}">
              <a16:creationId xmlns:a16="http://schemas.microsoft.com/office/drawing/2014/main" id="{CFBBCCED-2B3B-4795-A2B6-5C77B0C42D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1" name="Text Box 7">
          <a:extLst>
            <a:ext uri="{FF2B5EF4-FFF2-40B4-BE49-F238E27FC236}">
              <a16:creationId xmlns:a16="http://schemas.microsoft.com/office/drawing/2014/main" id="{73E55AC7-E5ED-47EC-A02B-4C0B8CCE0C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2" name="Text Box 7">
          <a:extLst>
            <a:ext uri="{FF2B5EF4-FFF2-40B4-BE49-F238E27FC236}">
              <a16:creationId xmlns:a16="http://schemas.microsoft.com/office/drawing/2014/main" id="{3E816F4C-0F02-4AE7-BF7D-7945E3282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3" name="Text Box 7">
          <a:extLst>
            <a:ext uri="{FF2B5EF4-FFF2-40B4-BE49-F238E27FC236}">
              <a16:creationId xmlns:a16="http://schemas.microsoft.com/office/drawing/2014/main" id="{AABF9E91-C074-40ED-AE1B-9A343E4A74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4" name="Text Box 7">
          <a:extLst>
            <a:ext uri="{FF2B5EF4-FFF2-40B4-BE49-F238E27FC236}">
              <a16:creationId xmlns:a16="http://schemas.microsoft.com/office/drawing/2014/main" id="{818ACE79-4BDC-446F-8B37-3BD6BB6937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5" name="Text Box 7">
          <a:extLst>
            <a:ext uri="{FF2B5EF4-FFF2-40B4-BE49-F238E27FC236}">
              <a16:creationId xmlns:a16="http://schemas.microsoft.com/office/drawing/2014/main" id="{695BBE24-9378-40B5-A79C-61D78E20A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6" name="Text Box 7">
          <a:extLst>
            <a:ext uri="{FF2B5EF4-FFF2-40B4-BE49-F238E27FC236}">
              <a16:creationId xmlns:a16="http://schemas.microsoft.com/office/drawing/2014/main" id="{38075C68-3853-4456-AD1C-7C715BD2D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7" name="Text Box 7">
          <a:extLst>
            <a:ext uri="{FF2B5EF4-FFF2-40B4-BE49-F238E27FC236}">
              <a16:creationId xmlns:a16="http://schemas.microsoft.com/office/drawing/2014/main" id="{16D587BD-6F96-42B0-BF35-D608440B1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8" name="Text Box 7">
          <a:extLst>
            <a:ext uri="{FF2B5EF4-FFF2-40B4-BE49-F238E27FC236}">
              <a16:creationId xmlns:a16="http://schemas.microsoft.com/office/drawing/2014/main" id="{158B320F-970B-4989-9071-8124D45E97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29" name="Text Box 7">
          <a:extLst>
            <a:ext uri="{FF2B5EF4-FFF2-40B4-BE49-F238E27FC236}">
              <a16:creationId xmlns:a16="http://schemas.microsoft.com/office/drawing/2014/main" id="{A63E5D15-F107-4EEF-80CD-1E5E6187F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0" name="Text Box 7">
          <a:extLst>
            <a:ext uri="{FF2B5EF4-FFF2-40B4-BE49-F238E27FC236}">
              <a16:creationId xmlns:a16="http://schemas.microsoft.com/office/drawing/2014/main" id="{E62CAE89-725C-4C8D-A73D-0286570F4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1" name="Text Box 7">
          <a:extLst>
            <a:ext uri="{FF2B5EF4-FFF2-40B4-BE49-F238E27FC236}">
              <a16:creationId xmlns:a16="http://schemas.microsoft.com/office/drawing/2014/main" id="{CDDDEDE1-F9F3-42DE-BF1C-23D1AC5B6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2" name="Text Box 7">
          <a:extLst>
            <a:ext uri="{FF2B5EF4-FFF2-40B4-BE49-F238E27FC236}">
              <a16:creationId xmlns:a16="http://schemas.microsoft.com/office/drawing/2014/main" id="{02847A81-17AE-43AB-B701-047A446D0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3" name="Text Box 7">
          <a:extLst>
            <a:ext uri="{FF2B5EF4-FFF2-40B4-BE49-F238E27FC236}">
              <a16:creationId xmlns:a16="http://schemas.microsoft.com/office/drawing/2014/main" id="{A1277C0F-C1FC-4701-ADD8-1C4A0BB12C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4" name="Text Box 7">
          <a:extLst>
            <a:ext uri="{FF2B5EF4-FFF2-40B4-BE49-F238E27FC236}">
              <a16:creationId xmlns:a16="http://schemas.microsoft.com/office/drawing/2014/main" id="{58094983-7087-4956-B665-CE6D3ED505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5" name="Text Box 7">
          <a:extLst>
            <a:ext uri="{FF2B5EF4-FFF2-40B4-BE49-F238E27FC236}">
              <a16:creationId xmlns:a16="http://schemas.microsoft.com/office/drawing/2014/main" id="{81692E5C-90C2-4A55-825C-E4774686A0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6" name="Text Box 7">
          <a:extLst>
            <a:ext uri="{FF2B5EF4-FFF2-40B4-BE49-F238E27FC236}">
              <a16:creationId xmlns:a16="http://schemas.microsoft.com/office/drawing/2014/main" id="{5D3356F4-5972-4C40-A770-D0D9BA25F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7" name="Text Box 7">
          <a:extLst>
            <a:ext uri="{FF2B5EF4-FFF2-40B4-BE49-F238E27FC236}">
              <a16:creationId xmlns:a16="http://schemas.microsoft.com/office/drawing/2014/main" id="{91B11DA3-6022-487B-9EB2-15C24F8E25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8" name="Text Box 7">
          <a:extLst>
            <a:ext uri="{FF2B5EF4-FFF2-40B4-BE49-F238E27FC236}">
              <a16:creationId xmlns:a16="http://schemas.microsoft.com/office/drawing/2014/main" id="{5C469BCF-81F5-4BA4-A3EB-9B98B796A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39" name="Text Box 7">
          <a:extLst>
            <a:ext uri="{FF2B5EF4-FFF2-40B4-BE49-F238E27FC236}">
              <a16:creationId xmlns:a16="http://schemas.microsoft.com/office/drawing/2014/main" id="{21E6C7BF-59AC-4342-BB7A-98661CC5C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0" name="Text Box 7">
          <a:extLst>
            <a:ext uri="{FF2B5EF4-FFF2-40B4-BE49-F238E27FC236}">
              <a16:creationId xmlns:a16="http://schemas.microsoft.com/office/drawing/2014/main" id="{98073283-D93F-4F50-A679-DE96E072E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1" name="Text Box 7">
          <a:extLst>
            <a:ext uri="{FF2B5EF4-FFF2-40B4-BE49-F238E27FC236}">
              <a16:creationId xmlns:a16="http://schemas.microsoft.com/office/drawing/2014/main" id="{BFCDB681-FCC3-4B16-95D3-E9ED40E1CA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2" name="Text Box 7">
          <a:extLst>
            <a:ext uri="{FF2B5EF4-FFF2-40B4-BE49-F238E27FC236}">
              <a16:creationId xmlns:a16="http://schemas.microsoft.com/office/drawing/2014/main" id="{DB30B635-8BF4-4875-8952-FC199108A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3" name="Text Box 7">
          <a:extLst>
            <a:ext uri="{FF2B5EF4-FFF2-40B4-BE49-F238E27FC236}">
              <a16:creationId xmlns:a16="http://schemas.microsoft.com/office/drawing/2014/main" id="{96A93AC0-B2BD-422F-A5B0-BE2FC0C1EE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4" name="Text Box 7">
          <a:extLst>
            <a:ext uri="{FF2B5EF4-FFF2-40B4-BE49-F238E27FC236}">
              <a16:creationId xmlns:a16="http://schemas.microsoft.com/office/drawing/2014/main" id="{0E00F640-4FB4-421F-A814-3F00E0D83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5" name="Text Box 7">
          <a:extLst>
            <a:ext uri="{FF2B5EF4-FFF2-40B4-BE49-F238E27FC236}">
              <a16:creationId xmlns:a16="http://schemas.microsoft.com/office/drawing/2014/main" id="{E1CA7E27-E35D-47F4-82E1-BB23F997C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6" name="Text Box 7">
          <a:extLst>
            <a:ext uri="{FF2B5EF4-FFF2-40B4-BE49-F238E27FC236}">
              <a16:creationId xmlns:a16="http://schemas.microsoft.com/office/drawing/2014/main" id="{07F5C887-53FB-435E-9453-46F5AE0286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8" name="Text Box 7">
          <a:extLst>
            <a:ext uri="{FF2B5EF4-FFF2-40B4-BE49-F238E27FC236}">
              <a16:creationId xmlns:a16="http://schemas.microsoft.com/office/drawing/2014/main" id="{49BEF5B1-9329-4EBC-A615-876609F2A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49" name="Text Box 7">
          <a:extLst>
            <a:ext uri="{FF2B5EF4-FFF2-40B4-BE49-F238E27FC236}">
              <a16:creationId xmlns:a16="http://schemas.microsoft.com/office/drawing/2014/main" id="{3DB14FAE-94B7-4599-9265-ACEADCF953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0" name="Text Box 7">
          <a:extLst>
            <a:ext uri="{FF2B5EF4-FFF2-40B4-BE49-F238E27FC236}">
              <a16:creationId xmlns:a16="http://schemas.microsoft.com/office/drawing/2014/main" id="{F53AA1C1-25B7-4BA7-873E-DF026D60E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1" name="Text Box 7">
          <a:extLst>
            <a:ext uri="{FF2B5EF4-FFF2-40B4-BE49-F238E27FC236}">
              <a16:creationId xmlns:a16="http://schemas.microsoft.com/office/drawing/2014/main" id="{6DFF59AF-893D-4D98-A98E-38F1AD59D3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2" name="Text Box 7">
          <a:extLst>
            <a:ext uri="{FF2B5EF4-FFF2-40B4-BE49-F238E27FC236}">
              <a16:creationId xmlns:a16="http://schemas.microsoft.com/office/drawing/2014/main" id="{3A9286FA-D648-4171-8D6A-119BD60AB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3" name="Text Box 7">
          <a:extLst>
            <a:ext uri="{FF2B5EF4-FFF2-40B4-BE49-F238E27FC236}">
              <a16:creationId xmlns:a16="http://schemas.microsoft.com/office/drawing/2014/main" id="{64DF1BD3-28B6-4A35-9703-B97148CD1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4" name="Text Box 7">
          <a:extLst>
            <a:ext uri="{FF2B5EF4-FFF2-40B4-BE49-F238E27FC236}">
              <a16:creationId xmlns:a16="http://schemas.microsoft.com/office/drawing/2014/main" id="{72C3C182-8E53-4A00-88D5-9B4DFDF407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5" name="Text Box 7">
          <a:extLst>
            <a:ext uri="{FF2B5EF4-FFF2-40B4-BE49-F238E27FC236}">
              <a16:creationId xmlns:a16="http://schemas.microsoft.com/office/drawing/2014/main" id="{CA85E72E-F7DE-4F5B-A14A-F9FCABAC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6" name="Text Box 7">
          <a:extLst>
            <a:ext uri="{FF2B5EF4-FFF2-40B4-BE49-F238E27FC236}">
              <a16:creationId xmlns:a16="http://schemas.microsoft.com/office/drawing/2014/main" id="{D3A6CCAC-136F-446E-8778-BA603F3DE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7" name="Text Box 7">
          <a:extLst>
            <a:ext uri="{FF2B5EF4-FFF2-40B4-BE49-F238E27FC236}">
              <a16:creationId xmlns:a16="http://schemas.microsoft.com/office/drawing/2014/main" id="{7CF3B7A8-7C1B-4102-9019-D7E9BAFC2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8" name="Text Box 7">
          <a:extLst>
            <a:ext uri="{FF2B5EF4-FFF2-40B4-BE49-F238E27FC236}">
              <a16:creationId xmlns:a16="http://schemas.microsoft.com/office/drawing/2014/main" id="{CA67D7F7-E00E-4E91-81D6-E771829BD5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59" name="Text Box 7">
          <a:extLst>
            <a:ext uri="{FF2B5EF4-FFF2-40B4-BE49-F238E27FC236}">
              <a16:creationId xmlns:a16="http://schemas.microsoft.com/office/drawing/2014/main" id="{2303BE48-34C4-4677-AE99-6E5D99EBE6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0" name="Text Box 7">
          <a:extLst>
            <a:ext uri="{FF2B5EF4-FFF2-40B4-BE49-F238E27FC236}">
              <a16:creationId xmlns:a16="http://schemas.microsoft.com/office/drawing/2014/main" id="{6D10B376-F00D-4C62-82D9-353F648908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1" name="Text Box 7">
          <a:extLst>
            <a:ext uri="{FF2B5EF4-FFF2-40B4-BE49-F238E27FC236}">
              <a16:creationId xmlns:a16="http://schemas.microsoft.com/office/drawing/2014/main" id="{81CBF9DE-645A-4DED-83E3-593E911FD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2" name="Text Box 7">
          <a:extLst>
            <a:ext uri="{FF2B5EF4-FFF2-40B4-BE49-F238E27FC236}">
              <a16:creationId xmlns:a16="http://schemas.microsoft.com/office/drawing/2014/main" id="{D5306911-9423-41A1-AC1D-B69372606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3" name="Text Box 7">
          <a:extLst>
            <a:ext uri="{FF2B5EF4-FFF2-40B4-BE49-F238E27FC236}">
              <a16:creationId xmlns:a16="http://schemas.microsoft.com/office/drawing/2014/main" id="{6ED86D39-9156-4C63-B869-B99A3A81C4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4" name="Text Box 7">
          <a:extLst>
            <a:ext uri="{FF2B5EF4-FFF2-40B4-BE49-F238E27FC236}">
              <a16:creationId xmlns:a16="http://schemas.microsoft.com/office/drawing/2014/main" id="{68404D0F-D21A-481D-B27F-17A27EA74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5" name="Text Box 7">
          <a:extLst>
            <a:ext uri="{FF2B5EF4-FFF2-40B4-BE49-F238E27FC236}">
              <a16:creationId xmlns:a16="http://schemas.microsoft.com/office/drawing/2014/main" id="{FDD1ACD9-0B70-474B-957E-D9835DB50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6" name="Text Box 7">
          <a:extLst>
            <a:ext uri="{FF2B5EF4-FFF2-40B4-BE49-F238E27FC236}">
              <a16:creationId xmlns:a16="http://schemas.microsoft.com/office/drawing/2014/main" id="{A967FC37-9396-48A3-B974-18D70D4932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7" name="Text Box 7">
          <a:extLst>
            <a:ext uri="{FF2B5EF4-FFF2-40B4-BE49-F238E27FC236}">
              <a16:creationId xmlns:a16="http://schemas.microsoft.com/office/drawing/2014/main" id="{F24D1D57-2BFD-4F8B-A03D-C5619FD5C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8" name="Text Box 7">
          <a:extLst>
            <a:ext uri="{FF2B5EF4-FFF2-40B4-BE49-F238E27FC236}">
              <a16:creationId xmlns:a16="http://schemas.microsoft.com/office/drawing/2014/main" id="{0DD96E1F-9624-424E-8C3F-CF916DB470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69" name="Text Box 7">
          <a:extLst>
            <a:ext uri="{FF2B5EF4-FFF2-40B4-BE49-F238E27FC236}">
              <a16:creationId xmlns:a16="http://schemas.microsoft.com/office/drawing/2014/main" id="{01C013C7-A372-456C-84AC-8AAA0DDC4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0" name="Text Box 7">
          <a:extLst>
            <a:ext uri="{FF2B5EF4-FFF2-40B4-BE49-F238E27FC236}">
              <a16:creationId xmlns:a16="http://schemas.microsoft.com/office/drawing/2014/main" id="{63836B3F-2C7F-4633-B01E-99A0B5196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1" name="Text Box 7">
          <a:extLst>
            <a:ext uri="{FF2B5EF4-FFF2-40B4-BE49-F238E27FC236}">
              <a16:creationId xmlns:a16="http://schemas.microsoft.com/office/drawing/2014/main" id="{D128E87C-AB3D-4EC5-A716-EB1259DE12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2" name="Text Box 7">
          <a:extLst>
            <a:ext uri="{FF2B5EF4-FFF2-40B4-BE49-F238E27FC236}">
              <a16:creationId xmlns:a16="http://schemas.microsoft.com/office/drawing/2014/main" id="{2482B5DB-22B9-4D17-937D-D25C45653B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3" name="Text Box 7">
          <a:extLst>
            <a:ext uri="{FF2B5EF4-FFF2-40B4-BE49-F238E27FC236}">
              <a16:creationId xmlns:a16="http://schemas.microsoft.com/office/drawing/2014/main" id="{7B3D2A3C-0BFD-45B5-8234-B65C31C7E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4" name="Text Box 7">
          <a:extLst>
            <a:ext uri="{FF2B5EF4-FFF2-40B4-BE49-F238E27FC236}">
              <a16:creationId xmlns:a16="http://schemas.microsoft.com/office/drawing/2014/main" id="{7D2789B1-8ED3-4E5C-8DF0-0DCC0A0D5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5" name="Text Box 7">
          <a:extLst>
            <a:ext uri="{FF2B5EF4-FFF2-40B4-BE49-F238E27FC236}">
              <a16:creationId xmlns:a16="http://schemas.microsoft.com/office/drawing/2014/main" id="{39880F78-82D8-48C6-9E06-F77DA7142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6" name="Text Box 7">
          <a:extLst>
            <a:ext uri="{FF2B5EF4-FFF2-40B4-BE49-F238E27FC236}">
              <a16:creationId xmlns:a16="http://schemas.microsoft.com/office/drawing/2014/main" id="{D276E8BE-53C6-4CC9-A888-C3ABD6621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7" name="Text Box 7">
          <a:extLst>
            <a:ext uri="{FF2B5EF4-FFF2-40B4-BE49-F238E27FC236}">
              <a16:creationId xmlns:a16="http://schemas.microsoft.com/office/drawing/2014/main" id="{68C290C6-A869-4386-B7D1-1941A0D94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8" name="Text Box 7">
          <a:extLst>
            <a:ext uri="{FF2B5EF4-FFF2-40B4-BE49-F238E27FC236}">
              <a16:creationId xmlns:a16="http://schemas.microsoft.com/office/drawing/2014/main" id="{0A273861-3B3E-472B-B034-DA2BDF7EB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79" name="Text Box 7">
          <a:extLst>
            <a:ext uri="{FF2B5EF4-FFF2-40B4-BE49-F238E27FC236}">
              <a16:creationId xmlns:a16="http://schemas.microsoft.com/office/drawing/2014/main" id="{BC78BCA9-0820-45C7-865D-50C2E7F14D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0" name="Text Box 7">
          <a:extLst>
            <a:ext uri="{FF2B5EF4-FFF2-40B4-BE49-F238E27FC236}">
              <a16:creationId xmlns:a16="http://schemas.microsoft.com/office/drawing/2014/main" id="{2F2EB355-5995-4D63-B69D-AAEF620DFC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1" name="Text Box 7">
          <a:extLst>
            <a:ext uri="{FF2B5EF4-FFF2-40B4-BE49-F238E27FC236}">
              <a16:creationId xmlns:a16="http://schemas.microsoft.com/office/drawing/2014/main" id="{05585A80-F27B-45E6-A506-6D17A7845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2" name="Text Box 7">
          <a:extLst>
            <a:ext uri="{FF2B5EF4-FFF2-40B4-BE49-F238E27FC236}">
              <a16:creationId xmlns:a16="http://schemas.microsoft.com/office/drawing/2014/main" id="{B6CD1045-9313-4D47-AA0C-D623EB064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3" name="Text Box 7">
          <a:extLst>
            <a:ext uri="{FF2B5EF4-FFF2-40B4-BE49-F238E27FC236}">
              <a16:creationId xmlns:a16="http://schemas.microsoft.com/office/drawing/2014/main" id="{4F883068-248B-42CB-A7C1-2725AE4313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4" name="Text Box 7">
          <a:extLst>
            <a:ext uri="{FF2B5EF4-FFF2-40B4-BE49-F238E27FC236}">
              <a16:creationId xmlns:a16="http://schemas.microsoft.com/office/drawing/2014/main" id="{CF98EC58-8F32-4DF8-9899-EEC805E77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5" name="Text Box 7">
          <a:extLst>
            <a:ext uri="{FF2B5EF4-FFF2-40B4-BE49-F238E27FC236}">
              <a16:creationId xmlns:a16="http://schemas.microsoft.com/office/drawing/2014/main" id="{C295F43A-A3A0-4F65-AD20-9860D7C321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6" name="Text Box 7">
          <a:extLst>
            <a:ext uri="{FF2B5EF4-FFF2-40B4-BE49-F238E27FC236}">
              <a16:creationId xmlns:a16="http://schemas.microsoft.com/office/drawing/2014/main" id="{AEAD0A4F-327A-42C6-A376-192023AEC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7" name="Text Box 7">
          <a:extLst>
            <a:ext uri="{FF2B5EF4-FFF2-40B4-BE49-F238E27FC236}">
              <a16:creationId xmlns:a16="http://schemas.microsoft.com/office/drawing/2014/main" id="{F070FB33-97CB-4B4F-9B6C-D0AC6692A4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8" name="Text Box 7">
          <a:extLst>
            <a:ext uri="{FF2B5EF4-FFF2-40B4-BE49-F238E27FC236}">
              <a16:creationId xmlns:a16="http://schemas.microsoft.com/office/drawing/2014/main" id="{F3E39738-C2F7-4926-B8EE-502996476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89" name="Text Box 7">
          <a:extLst>
            <a:ext uri="{FF2B5EF4-FFF2-40B4-BE49-F238E27FC236}">
              <a16:creationId xmlns:a16="http://schemas.microsoft.com/office/drawing/2014/main" id="{2C521FF9-F9AD-48E1-B343-B7A098DB7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0" name="Text Box 7">
          <a:extLst>
            <a:ext uri="{FF2B5EF4-FFF2-40B4-BE49-F238E27FC236}">
              <a16:creationId xmlns:a16="http://schemas.microsoft.com/office/drawing/2014/main" id="{27F02CF7-E9E6-4B73-81A6-DD4593BB94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1" name="Text Box 7">
          <a:extLst>
            <a:ext uri="{FF2B5EF4-FFF2-40B4-BE49-F238E27FC236}">
              <a16:creationId xmlns:a16="http://schemas.microsoft.com/office/drawing/2014/main" id="{7067585F-E426-4337-8626-EBCA8BD9F5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2" name="Text Box 7">
          <a:extLst>
            <a:ext uri="{FF2B5EF4-FFF2-40B4-BE49-F238E27FC236}">
              <a16:creationId xmlns:a16="http://schemas.microsoft.com/office/drawing/2014/main" id="{D5BEC61C-87DF-4301-B87F-22941EDB1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3" name="Text Box 7">
          <a:extLst>
            <a:ext uri="{FF2B5EF4-FFF2-40B4-BE49-F238E27FC236}">
              <a16:creationId xmlns:a16="http://schemas.microsoft.com/office/drawing/2014/main" id="{A148E974-A97D-4DD8-AF33-5B45B341A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4" name="Text Box 7">
          <a:extLst>
            <a:ext uri="{FF2B5EF4-FFF2-40B4-BE49-F238E27FC236}">
              <a16:creationId xmlns:a16="http://schemas.microsoft.com/office/drawing/2014/main" id="{FFF9BD88-385A-42B9-B0E7-F2B429CC0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5" name="Text Box 7">
          <a:extLst>
            <a:ext uri="{FF2B5EF4-FFF2-40B4-BE49-F238E27FC236}">
              <a16:creationId xmlns:a16="http://schemas.microsoft.com/office/drawing/2014/main" id="{A3ECC3EA-B76D-4AE5-A6F1-E68DA925F2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6" name="Text Box 7">
          <a:extLst>
            <a:ext uri="{FF2B5EF4-FFF2-40B4-BE49-F238E27FC236}">
              <a16:creationId xmlns:a16="http://schemas.microsoft.com/office/drawing/2014/main" id="{1D78C065-3E2C-419A-8F27-ACE639839C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7" name="Text Box 7">
          <a:extLst>
            <a:ext uri="{FF2B5EF4-FFF2-40B4-BE49-F238E27FC236}">
              <a16:creationId xmlns:a16="http://schemas.microsoft.com/office/drawing/2014/main" id="{E22E21D2-CE0E-42C1-821C-4BEA866AC3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8" name="Text Box 7">
          <a:extLst>
            <a:ext uri="{FF2B5EF4-FFF2-40B4-BE49-F238E27FC236}">
              <a16:creationId xmlns:a16="http://schemas.microsoft.com/office/drawing/2014/main" id="{03D11CDB-7610-4038-9AA4-12F681C73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799" name="Text Box 7">
          <a:extLst>
            <a:ext uri="{FF2B5EF4-FFF2-40B4-BE49-F238E27FC236}">
              <a16:creationId xmlns:a16="http://schemas.microsoft.com/office/drawing/2014/main" id="{85D142BB-A842-4284-9C96-D16D9D011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0" name="Text Box 7">
          <a:extLst>
            <a:ext uri="{FF2B5EF4-FFF2-40B4-BE49-F238E27FC236}">
              <a16:creationId xmlns:a16="http://schemas.microsoft.com/office/drawing/2014/main" id="{51275E47-A3EC-489E-A3EB-CFE321F3E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1" name="Text Box 7">
          <a:extLst>
            <a:ext uri="{FF2B5EF4-FFF2-40B4-BE49-F238E27FC236}">
              <a16:creationId xmlns:a16="http://schemas.microsoft.com/office/drawing/2014/main" id="{65FED18F-446E-4888-8438-B33C322C6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2" name="Text Box 7">
          <a:extLst>
            <a:ext uri="{FF2B5EF4-FFF2-40B4-BE49-F238E27FC236}">
              <a16:creationId xmlns:a16="http://schemas.microsoft.com/office/drawing/2014/main" id="{5DD0B17A-725E-41A8-8134-32DE048F6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3" name="Text Box 7">
          <a:extLst>
            <a:ext uri="{FF2B5EF4-FFF2-40B4-BE49-F238E27FC236}">
              <a16:creationId xmlns:a16="http://schemas.microsoft.com/office/drawing/2014/main" id="{E6B34A03-39FD-4650-98BE-5EE6B49E67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4" name="Text Box 7">
          <a:extLst>
            <a:ext uri="{FF2B5EF4-FFF2-40B4-BE49-F238E27FC236}">
              <a16:creationId xmlns:a16="http://schemas.microsoft.com/office/drawing/2014/main" id="{99E171B0-04CA-47B3-90E7-029E6F7F7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5" name="Text Box 7">
          <a:extLst>
            <a:ext uri="{FF2B5EF4-FFF2-40B4-BE49-F238E27FC236}">
              <a16:creationId xmlns:a16="http://schemas.microsoft.com/office/drawing/2014/main" id="{AA436EBF-8551-4E79-A5E4-D62047C3C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6" name="Text Box 7">
          <a:extLst>
            <a:ext uri="{FF2B5EF4-FFF2-40B4-BE49-F238E27FC236}">
              <a16:creationId xmlns:a16="http://schemas.microsoft.com/office/drawing/2014/main" id="{F990953B-546C-40E8-8EE7-6E6907A3A9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7" name="Text Box 7">
          <a:extLst>
            <a:ext uri="{FF2B5EF4-FFF2-40B4-BE49-F238E27FC236}">
              <a16:creationId xmlns:a16="http://schemas.microsoft.com/office/drawing/2014/main" id="{8BC9CDEF-542C-4AA4-8985-A3522D703E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8" name="Text Box 7">
          <a:extLst>
            <a:ext uri="{FF2B5EF4-FFF2-40B4-BE49-F238E27FC236}">
              <a16:creationId xmlns:a16="http://schemas.microsoft.com/office/drawing/2014/main" id="{D8CE2AC2-D0E3-4BBC-8883-0653AA8161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09" name="Text Box 7">
          <a:extLst>
            <a:ext uri="{FF2B5EF4-FFF2-40B4-BE49-F238E27FC236}">
              <a16:creationId xmlns:a16="http://schemas.microsoft.com/office/drawing/2014/main" id="{2F69CF2E-447B-40B8-B3FA-C846A2B5B0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0" name="Text Box 7">
          <a:extLst>
            <a:ext uri="{FF2B5EF4-FFF2-40B4-BE49-F238E27FC236}">
              <a16:creationId xmlns:a16="http://schemas.microsoft.com/office/drawing/2014/main" id="{3AABB4A6-F7B0-4D1F-AE8D-B629D6041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1" name="Text Box 7">
          <a:extLst>
            <a:ext uri="{FF2B5EF4-FFF2-40B4-BE49-F238E27FC236}">
              <a16:creationId xmlns:a16="http://schemas.microsoft.com/office/drawing/2014/main" id="{FBBF583C-10D8-472C-BF95-F72076E47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2" name="Text Box 7">
          <a:extLst>
            <a:ext uri="{FF2B5EF4-FFF2-40B4-BE49-F238E27FC236}">
              <a16:creationId xmlns:a16="http://schemas.microsoft.com/office/drawing/2014/main" id="{E08BA7F0-E402-430A-A5BD-47112A5C4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3" name="Text Box 7">
          <a:extLst>
            <a:ext uri="{FF2B5EF4-FFF2-40B4-BE49-F238E27FC236}">
              <a16:creationId xmlns:a16="http://schemas.microsoft.com/office/drawing/2014/main" id="{92901BB8-2732-4305-8B34-5C3CF18FB7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4" name="Text Box 7">
          <a:extLst>
            <a:ext uri="{FF2B5EF4-FFF2-40B4-BE49-F238E27FC236}">
              <a16:creationId xmlns:a16="http://schemas.microsoft.com/office/drawing/2014/main" id="{52B0CB96-A98A-4BDB-828D-D51022982B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5" name="Text Box 7">
          <a:extLst>
            <a:ext uri="{FF2B5EF4-FFF2-40B4-BE49-F238E27FC236}">
              <a16:creationId xmlns:a16="http://schemas.microsoft.com/office/drawing/2014/main" id="{668706AC-E3D1-4542-9481-3AFDF0CE0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6" name="Text Box 7">
          <a:extLst>
            <a:ext uri="{FF2B5EF4-FFF2-40B4-BE49-F238E27FC236}">
              <a16:creationId xmlns:a16="http://schemas.microsoft.com/office/drawing/2014/main" id="{31341581-FF0E-4444-BDE6-BAAA151EA0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7" name="Text Box 7">
          <a:extLst>
            <a:ext uri="{FF2B5EF4-FFF2-40B4-BE49-F238E27FC236}">
              <a16:creationId xmlns:a16="http://schemas.microsoft.com/office/drawing/2014/main" id="{2400C22A-D479-4A87-B680-F7A40828C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8" name="Text Box 7">
          <a:extLst>
            <a:ext uri="{FF2B5EF4-FFF2-40B4-BE49-F238E27FC236}">
              <a16:creationId xmlns:a16="http://schemas.microsoft.com/office/drawing/2014/main" id="{6AA7C3F1-FF45-4E8A-8066-7884F4AA77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19" name="Text Box 7">
          <a:extLst>
            <a:ext uri="{FF2B5EF4-FFF2-40B4-BE49-F238E27FC236}">
              <a16:creationId xmlns:a16="http://schemas.microsoft.com/office/drawing/2014/main" id="{1F9508FC-1A65-4BE8-A8FC-C09B9EAB8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0" name="Text Box 7">
          <a:extLst>
            <a:ext uri="{FF2B5EF4-FFF2-40B4-BE49-F238E27FC236}">
              <a16:creationId xmlns:a16="http://schemas.microsoft.com/office/drawing/2014/main" id="{76553E74-F865-4EDF-85E6-466A7C414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1" name="Text Box 7">
          <a:extLst>
            <a:ext uri="{FF2B5EF4-FFF2-40B4-BE49-F238E27FC236}">
              <a16:creationId xmlns:a16="http://schemas.microsoft.com/office/drawing/2014/main" id="{86F6392F-4B0F-4FEE-958B-EF1648E20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2" name="Text Box 7">
          <a:extLst>
            <a:ext uri="{FF2B5EF4-FFF2-40B4-BE49-F238E27FC236}">
              <a16:creationId xmlns:a16="http://schemas.microsoft.com/office/drawing/2014/main" id="{6EF70750-A0E3-41DD-B987-EA9EB7120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3" name="Text Box 7">
          <a:extLst>
            <a:ext uri="{FF2B5EF4-FFF2-40B4-BE49-F238E27FC236}">
              <a16:creationId xmlns:a16="http://schemas.microsoft.com/office/drawing/2014/main" id="{23E4887E-D3FF-4412-B255-25EB348224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4" name="Text Box 7">
          <a:extLst>
            <a:ext uri="{FF2B5EF4-FFF2-40B4-BE49-F238E27FC236}">
              <a16:creationId xmlns:a16="http://schemas.microsoft.com/office/drawing/2014/main" id="{30F5B9C7-C401-4E50-BCB2-761E931EB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5" name="Text Box 7">
          <a:extLst>
            <a:ext uri="{FF2B5EF4-FFF2-40B4-BE49-F238E27FC236}">
              <a16:creationId xmlns:a16="http://schemas.microsoft.com/office/drawing/2014/main" id="{84E3029E-3800-4457-A141-3FF6A1056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6" name="Text Box 7">
          <a:extLst>
            <a:ext uri="{FF2B5EF4-FFF2-40B4-BE49-F238E27FC236}">
              <a16:creationId xmlns:a16="http://schemas.microsoft.com/office/drawing/2014/main" id="{209C887A-1E9D-4542-B626-0A1106211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7" name="Text Box 7">
          <a:extLst>
            <a:ext uri="{FF2B5EF4-FFF2-40B4-BE49-F238E27FC236}">
              <a16:creationId xmlns:a16="http://schemas.microsoft.com/office/drawing/2014/main" id="{92A7091B-B903-4F53-BDE2-7BC65361EA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8" name="Text Box 7">
          <a:extLst>
            <a:ext uri="{FF2B5EF4-FFF2-40B4-BE49-F238E27FC236}">
              <a16:creationId xmlns:a16="http://schemas.microsoft.com/office/drawing/2014/main" id="{69905983-98D8-413B-A3ED-BE3094829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29" name="Text Box 7">
          <a:extLst>
            <a:ext uri="{FF2B5EF4-FFF2-40B4-BE49-F238E27FC236}">
              <a16:creationId xmlns:a16="http://schemas.microsoft.com/office/drawing/2014/main" id="{30FB8241-1251-4A5B-9B24-2AAF13144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0" name="Text Box 7">
          <a:extLst>
            <a:ext uri="{FF2B5EF4-FFF2-40B4-BE49-F238E27FC236}">
              <a16:creationId xmlns:a16="http://schemas.microsoft.com/office/drawing/2014/main" id="{B79E5968-090C-4B6D-BE35-33793B4CA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1" name="Text Box 7">
          <a:extLst>
            <a:ext uri="{FF2B5EF4-FFF2-40B4-BE49-F238E27FC236}">
              <a16:creationId xmlns:a16="http://schemas.microsoft.com/office/drawing/2014/main" id="{26CDD3DC-1699-499A-8A0A-AF30B5D9CC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2" name="Text Box 7">
          <a:extLst>
            <a:ext uri="{FF2B5EF4-FFF2-40B4-BE49-F238E27FC236}">
              <a16:creationId xmlns:a16="http://schemas.microsoft.com/office/drawing/2014/main" id="{2A7D0DBB-C5AD-4872-A93B-CD17BD985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3" name="Text Box 7">
          <a:extLst>
            <a:ext uri="{FF2B5EF4-FFF2-40B4-BE49-F238E27FC236}">
              <a16:creationId xmlns:a16="http://schemas.microsoft.com/office/drawing/2014/main" id="{26686D14-2EA9-40A0-925B-8AE7B1668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4" name="Text Box 7">
          <a:extLst>
            <a:ext uri="{FF2B5EF4-FFF2-40B4-BE49-F238E27FC236}">
              <a16:creationId xmlns:a16="http://schemas.microsoft.com/office/drawing/2014/main" id="{D14ADEDE-40DF-444F-B907-5F142CC2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5" name="Text Box 7">
          <a:extLst>
            <a:ext uri="{FF2B5EF4-FFF2-40B4-BE49-F238E27FC236}">
              <a16:creationId xmlns:a16="http://schemas.microsoft.com/office/drawing/2014/main" id="{9EF2B12B-D720-4DA3-9F48-70906ECB47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6" name="Text Box 7">
          <a:extLst>
            <a:ext uri="{FF2B5EF4-FFF2-40B4-BE49-F238E27FC236}">
              <a16:creationId xmlns:a16="http://schemas.microsoft.com/office/drawing/2014/main" id="{C369B51E-59BF-48FE-AE39-8A27B243B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7" name="Text Box 7">
          <a:extLst>
            <a:ext uri="{FF2B5EF4-FFF2-40B4-BE49-F238E27FC236}">
              <a16:creationId xmlns:a16="http://schemas.microsoft.com/office/drawing/2014/main" id="{1B867AD0-44DC-49EC-90DF-8D5834CC3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8" name="Text Box 7">
          <a:extLst>
            <a:ext uri="{FF2B5EF4-FFF2-40B4-BE49-F238E27FC236}">
              <a16:creationId xmlns:a16="http://schemas.microsoft.com/office/drawing/2014/main" id="{0955EB8A-AC44-472F-BD74-3EAB132CA3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39" name="Text Box 7">
          <a:extLst>
            <a:ext uri="{FF2B5EF4-FFF2-40B4-BE49-F238E27FC236}">
              <a16:creationId xmlns:a16="http://schemas.microsoft.com/office/drawing/2014/main" id="{B1AFA827-0915-4458-ADA7-8C25551084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0" name="Text Box 7">
          <a:extLst>
            <a:ext uri="{FF2B5EF4-FFF2-40B4-BE49-F238E27FC236}">
              <a16:creationId xmlns:a16="http://schemas.microsoft.com/office/drawing/2014/main" id="{B0B25884-5946-46C7-9EE9-793E3BFE2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1" name="Text Box 7">
          <a:extLst>
            <a:ext uri="{FF2B5EF4-FFF2-40B4-BE49-F238E27FC236}">
              <a16:creationId xmlns:a16="http://schemas.microsoft.com/office/drawing/2014/main" id="{CE80CF8E-234B-4A98-A0A4-5A549D7D8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2" name="Text Box 7">
          <a:extLst>
            <a:ext uri="{FF2B5EF4-FFF2-40B4-BE49-F238E27FC236}">
              <a16:creationId xmlns:a16="http://schemas.microsoft.com/office/drawing/2014/main" id="{824FCA9B-5E83-4F5E-9F89-4CA45F365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3" name="Text Box 7">
          <a:extLst>
            <a:ext uri="{FF2B5EF4-FFF2-40B4-BE49-F238E27FC236}">
              <a16:creationId xmlns:a16="http://schemas.microsoft.com/office/drawing/2014/main" id="{3FC2E3CC-3A89-4CE3-AE26-22DF81902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4" name="Text Box 7">
          <a:extLst>
            <a:ext uri="{FF2B5EF4-FFF2-40B4-BE49-F238E27FC236}">
              <a16:creationId xmlns:a16="http://schemas.microsoft.com/office/drawing/2014/main" id="{79B6AC1F-1842-48CE-8442-81E6CBB445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5" name="Text Box 7">
          <a:extLst>
            <a:ext uri="{FF2B5EF4-FFF2-40B4-BE49-F238E27FC236}">
              <a16:creationId xmlns:a16="http://schemas.microsoft.com/office/drawing/2014/main" id="{4B6B5CCB-06E4-4CAD-99CB-B65C53FC04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6" name="Text Box 7">
          <a:extLst>
            <a:ext uri="{FF2B5EF4-FFF2-40B4-BE49-F238E27FC236}">
              <a16:creationId xmlns:a16="http://schemas.microsoft.com/office/drawing/2014/main" id="{49D8B41C-7F52-4AD1-B4DF-C87F3549A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7" name="Text Box 7">
          <a:extLst>
            <a:ext uri="{FF2B5EF4-FFF2-40B4-BE49-F238E27FC236}">
              <a16:creationId xmlns:a16="http://schemas.microsoft.com/office/drawing/2014/main" id="{D4BEE353-A2E9-49F8-969F-8D41DECFE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8" name="Text Box 7">
          <a:extLst>
            <a:ext uri="{FF2B5EF4-FFF2-40B4-BE49-F238E27FC236}">
              <a16:creationId xmlns:a16="http://schemas.microsoft.com/office/drawing/2014/main" id="{057C10C1-80B0-435E-816C-24A77D8E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49" name="Text Box 7">
          <a:extLst>
            <a:ext uri="{FF2B5EF4-FFF2-40B4-BE49-F238E27FC236}">
              <a16:creationId xmlns:a16="http://schemas.microsoft.com/office/drawing/2014/main" id="{28EDDBE3-5376-405C-8E31-6CCE431B23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0" name="Text Box 7">
          <a:extLst>
            <a:ext uri="{FF2B5EF4-FFF2-40B4-BE49-F238E27FC236}">
              <a16:creationId xmlns:a16="http://schemas.microsoft.com/office/drawing/2014/main" id="{38D6F4F6-A0EE-49F2-8AA1-EE1F8BDCF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1" name="Text Box 7">
          <a:extLst>
            <a:ext uri="{FF2B5EF4-FFF2-40B4-BE49-F238E27FC236}">
              <a16:creationId xmlns:a16="http://schemas.microsoft.com/office/drawing/2014/main" id="{2E1FB9C5-2519-4531-8414-AB0269C3F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2" name="Text Box 7">
          <a:extLst>
            <a:ext uri="{FF2B5EF4-FFF2-40B4-BE49-F238E27FC236}">
              <a16:creationId xmlns:a16="http://schemas.microsoft.com/office/drawing/2014/main" id="{C6BE7144-C562-4D11-975E-3ED338678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3" name="Text Box 7">
          <a:extLst>
            <a:ext uri="{FF2B5EF4-FFF2-40B4-BE49-F238E27FC236}">
              <a16:creationId xmlns:a16="http://schemas.microsoft.com/office/drawing/2014/main" id="{6494A5C6-D643-4E39-A54C-21FB88B4DC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4" name="Text Box 7">
          <a:extLst>
            <a:ext uri="{FF2B5EF4-FFF2-40B4-BE49-F238E27FC236}">
              <a16:creationId xmlns:a16="http://schemas.microsoft.com/office/drawing/2014/main" id="{86CCAD08-77BA-447B-A03C-4639E3BF2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5" name="Text Box 7">
          <a:extLst>
            <a:ext uri="{FF2B5EF4-FFF2-40B4-BE49-F238E27FC236}">
              <a16:creationId xmlns:a16="http://schemas.microsoft.com/office/drawing/2014/main" id="{AC3A30AF-1C08-42D1-8415-015828D2D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6" name="Text Box 7">
          <a:extLst>
            <a:ext uri="{FF2B5EF4-FFF2-40B4-BE49-F238E27FC236}">
              <a16:creationId xmlns:a16="http://schemas.microsoft.com/office/drawing/2014/main" id="{D6FC7C02-4B82-4652-A7ED-0A08DE159B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7" name="Text Box 7">
          <a:extLst>
            <a:ext uri="{FF2B5EF4-FFF2-40B4-BE49-F238E27FC236}">
              <a16:creationId xmlns:a16="http://schemas.microsoft.com/office/drawing/2014/main" id="{F23EF62D-7DD0-4359-96D8-4D871D0B31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8" name="Text Box 7">
          <a:extLst>
            <a:ext uri="{FF2B5EF4-FFF2-40B4-BE49-F238E27FC236}">
              <a16:creationId xmlns:a16="http://schemas.microsoft.com/office/drawing/2014/main" id="{1D58F45E-AF1A-4047-8BAF-5DB53BA54B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59" name="Text Box 7">
          <a:extLst>
            <a:ext uri="{FF2B5EF4-FFF2-40B4-BE49-F238E27FC236}">
              <a16:creationId xmlns:a16="http://schemas.microsoft.com/office/drawing/2014/main" id="{10F3893A-CD47-44BA-A3C4-C6D2A1C5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0" name="Text Box 7">
          <a:extLst>
            <a:ext uri="{FF2B5EF4-FFF2-40B4-BE49-F238E27FC236}">
              <a16:creationId xmlns:a16="http://schemas.microsoft.com/office/drawing/2014/main" id="{51D44942-71C0-4197-9559-0D0BBE4BF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1" name="Text Box 7">
          <a:extLst>
            <a:ext uri="{FF2B5EF4-FFF2-40B4-BE49-F238E27FC236}">
              <a16:creationId xmlns:a16="http://schemas.microsoft.com/office/drawing/2014/main" id="{933A0B28-9378-440E-928E-272776954A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2" name="Text Box 7">
          <a:extLst>
            <a:ext uri="{FF2B5EF4-FFF2-40B4-BE49-F238E27FC236}">
              <a16:creationId xmlns:a16="http://schemas.microsoft.com/office/drawing/2014/main" id="{7B5A4AE4-7F2F-41DF-9BA2-585DE1AA9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3" name="Text Box 7">
          <a:extLst>
            <a:ext uri="{FF2B5EF4-FFF2-40B4-BE49-F238E27FC236}">
              <a16:creationId xmlns:a16="http://schemas.microsoft.com/office/drawing/2014/main" id="{07544A53-22E0-4005-932A-24A4D3386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4" name="Text Box 7">
          <a:extLst>
            <a:ext uri="{FF2B5EF4-FFF2-40B4-BE49-F238E27FC236}">
              <a16:creationId xmlns:a16="http://schemas.microsoft.com/office/drawing/2014/main" id="{34A40B22-800D-4589-AE2C-15C582B41F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5" name="Text Box 7">
          <a:extLst>
            <a:ext uri="{FF2B5EF4-FFF2-40B4-BE49-F238E27FC236}">
              <a16:creationId xmlns:a16="http://schemas.microsoft.com/office/drawing/2014/main" id="{AC8ACA2D-0413-4BA8-9386-30343B6A06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6" name="Text Box 7">
          <a:extLst>
            <a:ext uri="{FF2B5EF4-FFF2-40B4-BE49-F238E27FC236}">
              <a16:creationId xmlns:a16="http://schemas.microsoft.com/office/drawing/2014/main" id="{C5714A2A-B335-48F7-8246-64DC183B7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7" name="Text Box 7">
          <a:extLst>
            <a:ext uri="{FF2B5EF4-FFF2-40B4-BE49-F238E27FC236}">
              <a16:creationId xmlns:a16="http://schemas.microsoft.com/office/drawing/2014/main" id="{D0A29FA1-CEA6-4010-93C7-D97A7C1AF4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8" name="Text Box 7">
          <a:extLst>
            <a:ext uri="{FF2B5EF4-FFF2-40B4-BE49-F238E27FC236}">
              <a16:creationId xmlns:a16="http://schemas.microsoft.com/office/drawing/2014/main" id="{AAC8499D-3D63-4697-8343-2C7AEB91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69" name="Text Box 7">
          <a:extLst>
            <a:ext uri="{FF2B5EF4-FFF2-40B4-BE49-F238E27FC236}">
              <a16:creationId xmlns:a16="http://schemas.microsoft.com/office/drawing/2014/main" id="{F87873CC-3696-44FD-96AA-CBB6CFC5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0" name="Text Box 7">
          <a:extLst>
            <a:ext uri="{FF2B5EF4-FFF2-40B4-BE49-F238E27FC236}">
              <a16:creationId xmlns:a16="http://schemas.microsoft.com/office/drawing/2014/main" id="{2181CE5C-74B6-44AB-8CD2-57BB62FE65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1" name="Text Box 7">
          <a:extLst>
            <a:ext uri="{FF2B5EF4-FFF2-40B4-BE49-F238E27FC236}">
              <a16:creationId xmlns:a16="http://schemas.microsoft.com/office/drawing/2014/main" id="{8A659D6B-AC33-48F0-A876-E07E9870E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2" name="Text Box 7">
          <a:extLst>
            <a:ext uri="{FF2B5EF4-FFF2-40B4-BE49-F238E27FC236}">
              <a16:creationId xmlns:a16="http://schemas.microsoft.com/office/drawing/2014/main" id="{F74BBF0D-0E22-46EF-9077-A5DB38AE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3" name="Text Box 7">
          <a:extLst>
            <a:ext uri="{FF2B5EF4-FFF2-40B4-BE49-F238E27FC236}">
              <a16:creationId xmlns:a16="http://schemas.microsoft.com/office/drawing/2014/main" id="{B6883DEB-42C0-4459-8AB8-8D252E22A8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4" name="Text Box 7">
          <a:extLst>
            <a:ext uri="{FF2B5EF4-FFF2-40B4-BE49-F238E27FC236}">
              <a16:creationId xmlns:a16="http://schemas.microsoft.com/office/drawing/2014/main" id="{4C8EB183-9BDC-4D0A-AB33-04C6357E12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5" name="Text Box 7">
          <a:extLst>
            <a:ext uri="{FF2B5EF4-FFF2-40B4-BE49-F238E27FC236}">
              <a16:creationId xmlns:a16="http://schemas.microsoft.com/office/drawing/2014/main" id="{176AE1AC-53F9-4DA5-BF9A-011F625E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6" name="Text Box 7">
          <a:extLst>
            <a:ext uri="{FF2B5EF4-FFF2-40B4-BE49-F238E27FC236}">
              <a16:creationId xmlns:a16="http://schemas.microsoft.com/office/drawing/2014/main" id="{603433BB-242E-4597-A2F8-F1D8E3D50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7" name="Text Box 7">
          <a:extLst>
            <a:ext uri="{FF2B5EF4-FFF2-40B4-BE49-F238E27FC236}">
              <a16:creationId xmlns:a16="http://schemas.microsoft.com/office/drawing/2014/main" id="{E6429F51-839B-4C09-9951-6D3224117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8" name="Text Box 7">
          <a:extLst>
            <a:ext uri="{FF2B5EF4-FFF2-40B4-BE49-F238E27FC236}">
              <a16:creationId xmlns:a16="http://schemas.microsoft.com/office/drawing/2014/main" id="{6BFE8AB6-9837-4A82-A6D2-68A1FF548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79" name="Text Box 7">
          <a:extLst>
            <a:ext uri="{FF2B5EF4-FFF2-40B4-BE49-F238E27FC236}">
              <a16:creationId xmlns:a16="http://schemas.microsoft.com/office/drawing/2014/main" id="{E67ECA32-A3D3-4DDE-A4AE-496E037F5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0" name="Text Box 7">
          <a:extLst>
            <a:ext uri="{FF2B5EF4-FFF2-40B4-BE49-F238E27FC236}">
              <a16:creationId xmlns:a16="http://schemas.microsoft.com/office/drawing/2014/main" id="{80058043-9812-4A57-9384-6CC9C75B8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1" name="Text Box 7">
          <a:extLst>
            <a:ext uri="{FF2B5EF4-FFF2-40B4-BE49-F238E27FC236}">
              <a16:creationId xmlns:a16="http://schemas.microsoft.com/office/drawing/2014/main" id="{3A61EC49-9A74-4BEE-AD54-5D1B323BA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2" name="Text Box 7">
          <a:extLst>
            <a:ext uri="{FF2B5EF4-FFF2-40B4-BE49-F238E27FC236}">
              <a16:creationId xmlns:a16="http://schemas.microsoft.com/office/drawing/2014/main" id="{0989B1E9-63B5-4C27-B928-58ABABE32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3" name="Text Box 7">
          <a:extLst>
            <a:ext uri="{FF2B5EF4-FFF2-40B4-BE49-F238E27FC236}">
              <a16:creationId xmlns:a16="http://schemas.microsoft.com/office/drawing/2014/main" id="{ED7F7CCC-8E93-4A1C-9CB4-CA5ADA0DC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4" name="Text Box 7">
          <a:extLst>
            <a:ext uri="{FF2B5EF4-FFF2-40B4-BE49-F238E27FC236}">
              <a16:creationId xmlns:a16="http://schemas.microsoft.com/office/drawing/2014/main" id="{0271E973-1F66-4562-A392-988DCE940E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5" name="Text Box 7">
          <a:extLst>
            <a:ext uri="{FF2B5EF4-FFF2-40B4-BE49-F238E27FC236}">
              <a16:creationId xmlns:a16="http://schemas.microsoft.com/office/drawing/2014/main" id="{0EC98734-CD43-435E-A52E-D3FBB8827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6" name="Text Box 7">
          <a:extLst>
            <a:ext uri="{FF2B5EF4-FFF2-40B4-BE49-F238E27FC236}">
              <a16:creationId xmlns:a16="http://schemas.microsoft.com/office/drawing/2014/main" id="{4EFE7F69-A5A9-46A0-8787-BA80C6173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7" name="Text Box 7">
          <a:extLst>
            <a:ext uri="{FF2B5EF4-FFF2-40B4-BE49-F238E27FC236}">
              <a16:creationId xmlns:a16="http://schemas.microsoft.com/office/drawing/2014/main" id="{7EC396D5-D7B8-42D3-B0F5-FB10CF9D31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8" name="Text Box 7">
          <a:extLst>
            <a:ext uri="{FF2B5EF4-FFF2-40B4-BE49-F238E27FC236}">
              <a16:creationId xmlns:a16="http://schemas.microsoft.com/office/drawing/2014/main" id="{2B427CE9-32E5-46AB-BFD0-A82FF7864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89" name="Text Box 7">
          <a:extLst>
            <a:ext uri="{FF2B5EF4-FFF2-40B4-BE49-F238E27FC236}">
              <a16:creationId xmlns:a16="http://schemas.microsoft.com/office/drawing/2014/main" id="{37E6689E-A3C4-4189-ACB1-016AB6C9F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0" name="Text Box 7">
          <a:extLst>
            <a:ext uri="{FF2B5EF4-FFF2-40B4-BE49-F238E27FC236}">
              <a16:creationId xmlns:a16="http://schemas.microsoft.com/office/drawing/2014/main" id="{9285E0CB-1EC3-4E67-BEBE-9388E75CF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1" name="Text Box 7">
          <a:extLst>
            <a:ext uri="{FF2B5EF4-FFF2-40B4-BE49-F238E27FC236}">
              <a16:creationId xmlns:a16="http://schemas.microsoft.com/office/drawing/2014/main" id="{2722A2D2-ACEE-429A-8D02-CEE80AFE7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2" name="Text Box 7">
          <a:extLst>
            <a:ext uri="{FF2B5EF4-FFF2-40B4-BE49-F238E27FC236}">
              <a16:creationId xmlns:a16="http://schemas.microsoft.com/office/drawing/2014/main" id="{DC7743B1-D428-4F3E-81F0-38FDA3EB2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3" name="Text Box 7">
          <a:extLst>
            <a:ext uri="{FF2B5EF4-FFF2-40B4-BE49-F238E27FC236}">
              <a16:creationId xmlns:a16="http://schemas.microsoft.com/office/drawing/2014/main" id="{A54C4E95-1F12-4659-8993-6110DEDCE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4" name="Text Box 7">
          <a:extLst>
            <a:ext uri="{FF2B5EF4-FFF2-40B4-BE49-F238E27FC236}">
              <a16:creationId xmlns:a16="http://schemas.microsoft.com/office/drawing/2014/main" id="{B24E26E1-9CD6-408A-A69B-65A64449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5" name="Text Box 7">
          <a:extLst>
            <a:ext uri="{FF2B5EF4-FFF2-40B4-BE49-F238E27FC236}">
              <a16:creationId xmlns:a16="http://schemas.microsoft.com/office/drawing/2014/main" id="{49995A15-D374-4B83-B717-D0DE1E8C2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6" name="Text Box 7">
          <a:extLst>
            <a:ext uri="{FF2B5EF4-FFF2-40B4-BE49-F238E27FC236}">
              <a16:creationId xmlns:a16="http://schemas.microsoft.com/office/drawing/2014/main" id="{5E4C2161-5581-4659-9EE3-D686A210E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7" name="Text Box 7">
          <a:extLst>
            <a:ext uri="{FF2B5EF4-FFF2-40B4-BE49-F238E27FC236}">
              <a16:creationId xmlns:a16="http://schemas.microsoft.com/office/drawing/2014/main" id="{42DC95B4-C3AF-43C1-B1F1-B1CFEEDF5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8" name="Text Box 7">
          <a:extLst>
            <a:ext uri="{FF2B5EF4-FFF2-40B4-BE49-F238E27FC236}">
              <a16:creationId xmlns:a16="http://schemas.microsoft.com/office/drawing/2014/main" id="{2A9B2C8C-7FF1-4CFE-996C-944794667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899" name="Text Box 7">
          <a:extLst>
            <a:ext uri="{FF2B5EF4-FFF2-40B4-BE49-F238E27FC236}">
              <a16:creationId xmlns:a16="http://schemas.microsoft.com/office/drawing/2014/main" id="{79FD0C60-AADC-491E-AA11-66391DA87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0" name="Text Box 7">
          <a:extLst>
            <a:ext uri="{FF2B5EF4-FFF2-40B4-BE49-F238E27FC236}">
              <a16:creationId xmlns:a16="http://schemas.microsoft.com/office/drawing/2014/main" id="{8BF0B9D2-2DB4-4CB0-84E2-D590D09F77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1" name="Text Box 7">
          <a:extLst>
            <a:ext uri="{FF2B5EF4-FFF2-40B4-BE49-F238E27FC236}">
              <a16:creationId xmlns:a16="http://schemas.microsoft.com/office/drawing/2014/main" id="{F4148278-9296-4FB9-8787-49EB5FA98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2" name="Text Box 7">
          <a:extLst>
            <a:ext uri="{FF2B5EF4-FFF2-40B4-BE49-F238E27FC236}">
              <a16:creationId xmlns:a16="http://schemas.microsoft.com/office/drawing/2014/main" id="{91403EC5-07F6-4EC9-AA62-C7E88576C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3" name="Text Box 7">
          <a:extLst>
            <a:ext uri="{FF2B5EF4-FFF2-40B4-BE49-F238E27FC236}">
              <a16:creationId xmlns:a16="http://schemas.microsoft.com/office/drawing/2014/main" id="{00343021-4E6B-4720-8B82-9690C73F9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4" name="Text Box 7">
          <a:extLst>
            <a:ext uri="{FF2B5EF4-FFF2-40B4-BE49-F238E27FC236}">
              <a16:creationId xmlns:a16="http://schemas.microsoft.com/office/drawing/2014/main" id="{2FBC3772-82F2-443E-9BF6-0028EC71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5" name="Text Box 7">
          <a:extLst>
            <a:ext uri="{FF2B5EF4-FFF2-40B4-BE49-F238E27FC236}">
              <a16:creationId xmlns:a16="http://schemas.microsoft.com/office/drawing/2014/main" id="{AF0784BE-4774-4BDB-86DC-614EB94918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6" name="Text Box 7">
          <a:extLst>
            <a:ext uri="{FF2B5EF4-FFF2-40B4-BE49-F238E27FC236}">
              <a16:creationId xmlns:a16="http://schemas.microsoft.com/office/drawing/2014/main" id="{2870F1BA-530D-4A64-8F2F-001A97503E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7" name="Text Box 7">
          <a:extLst>
            <a:ext uri="{FF2B5EF4-FFF2-40B4-BE49-F238E27FC236}">
              <a16:creationId xmlns:a16="http://schemas.microsoft.com/office/drawing/2014/main" id="{D2B8F2CE-65FF-4B33-86E7-BDA757148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8" name="Text Box 7">
          <a:extLst>
            <a:ext uri="{FF2B5EF4-FFF2-40B4-BE49-F238E27FC236}">
              <a16:creationId xmlns:a16="http://schemas.microsoft.com/office/drawing/2014/main" id="{1ADA8B4B-EF0B-42ED-B954-DE759A7617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09" name="Text Box 7">
          <a:extLst>
            <a:ext uri="{FF2B5EF4-FFF2-40B4-BE49-F238E27FC236}">
              <a16:creationId xmlns:a16="http://schemas.microsoft.com/office/drawing/2014/main" id="{35E51CDF-07DF-426F-90C0-11B0D6CF9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0" name="Text Box 7">
          <a:extLst>
            <a:ext uri="{FF2B5EF4-FFF2-40B4-BE49-F238E27FC236}">
              <a16:creationId xmlns:a16="http://schemas.microsoft.com/office/drawing/2014/main" id="{CA11363D-FE80-47F3-B861-7F440BE21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1" name="Text Box 7">
          <a:extLst>
            <a:ext uri="{FF2B5EF4-FFF2-40B4-BE49-F238E27FC236}">
              <a16:creationId xmlns:a16="http://schemas.microsoft.com/office/drawing/2014/main" id="{83A9F0E4-6FB2-43CC-AC00-EE92D78AC1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2" name="Text Box 7">
          <a:extLst>
            <a:ext uri="{FF2B5EF4-FFF2-40B4-BE49-F238E27FC236}">
              <a16:creationId xmlns:a16="http://schemas.microsoft.com/office/drawing/2014/main" id="{EA4718AA-C93E-45B3-8335-22CA47A0C3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3" name="Text Box 7">
          <a:extLst>
            <a:ext uri="{FF2B5EF4-FFF2-40B4-BE49-F238E27FC236}">
              <a16:creationId xmlns:a16="http://schemas.microsoft.com/office/drawing/2014/main" id="{538C0E57-0105-40D3-B8B3-594F13D74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4" name="Text Box 7">
          <a:extLst>
            <a:ext uri="{FF2B5EF4-FFF2-40B4-BE49-F238E27FC236}">
              <a16:creationId xmlns:a16="http://schemas.microsoft.com/office/drawing/2014/main" id="{5985CCA1-B0C3-4D6A-A681-1E8C73CA79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5" name="Text Box 7">
          <a:extLst>
            <a:ext uri="{FF2B5EF4-FFF2-40B4-BE49-F238E27FC236}">
              <a16:creationId xmlns:a16="http://schemas.microsoft.com/office/drawing/2014/main" id="{CDB0DBEE-1612-4A4C-A70A-12A4DF697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6" name="Text Box 7">
          <a:extLst>
            <a:ext uri="{FF2B5EF4-FFF2-40B4-BE49-F238E27FC236}">
              <a16:creationId xmlns:a16="http://schemas.microsoft.com/office/drawing/2014/main" id="{55851F26-73F6-49E8-A620-C6DCAB3DE4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7" name="Text Box 7">
          <a:extLst>
            <a:ext uri="{FF2B5EF4-FFF2-40B4-BE49-F238E27FC236}">
              <a16:creationId xmlns:a16="http://schemas.microsoft.com/office/drawing/2014/main" id="{B8AC1268-4E4A-4944-AA25-F9A870F03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8" name="Text Box 7">
          <a:extLst>
            <a:ext uri="{FF2B5EF4-FFF2-40B4-BE49-F238E27FC236}">
              <a16:creationId xmlns:a16="http://schemas.microsoft.com/office/drawing/2014/main" id="{73952588-F60B-449E-89A0-2AB6EBE5F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19" name="Text Box 7">
          <a:extLst>
            <a:ext uri="{FF2B5EF4-FFF2-40B4-BE49-F238E27FC236}">
              <a16:creationId xmlns:a16="http://schemas.microsoft.com/office/drawing/2014/main" id="{63D33B9F-34B7-47DD-AD75-6CBC54A59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0" name="Text Box 7">
          <a:extLst>
            <a:ext uri="{FF2B5EF4-FFF2-40B4-BE49-F238E27FC236}">
              <a16:creationId xmlns:a16="http://schemas.microsoft.com/office/drawing/2014/main" id="{32C328F0-9E81-422D-B757-6A6748484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1" name="Text Box 7">
          <a:extLst>
            <a:ext uri="{FF2B5EF4-FFF2-40B4-BE49-F238E27FC236}">
              <a16:creationId xmlns:a16="http://schemas.microsoft.com/office/drawing/2014/main" id="{976B86CC-77D5-4823-A821-7939B8A0BE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2" name="Text Box 7">
          <a:extLst>
            <a:ext uri="{FF2B5EF4-FFF2-40B4-BE49-F238E27FC236}">
              <a16:creationId xmlns:a16="http://schemas.microsoft.com/office/drawing/2014/main" id="{0BC0A764-5303-47C5-9760-1963AE0683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3" name="Text Box 7">
          <a:extLst>
            <a:ext uri="{FF2B5EF4-FFF2-40B4-BE49-F238E27FC236}">
              <a16:creationId xmlns:a16="http://schemas.microsoft.com/office/drawing/2014/main" id="{1DED5A8C-F320-40B8-A2A5-9BBE75EA3B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4" name="Text Box 7">
          <a:extLst>
            <a:ext uri="{FF2B5EF4-FFF2-40B4-BE49-F238E27FC236}">
              <a16:creationId xmlns:a16="http://schemas.microsoft.com/office/drawing/2014/main" id="{6A70CD13-CBE4-44C2-98E5-F5DAF4ED5B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5" name="Text Box 7">
          <a:extLst>
            <a:ext uri="{FF2B5EF4-FFF2-40B4-BE49-F238E27FC236}">
              <a16:creationId xmlns:a16="http://schemas.microsoft.com/office/drawing/2014/main" id="{E4591F4B-0D1E-46A8-B690-B39734615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6" name="Text Box 7">
          <a:extLst>
            <a:ext uri="{FF2B5EF4-FFF2-40B4-BE49-F238E27FC236}">
              <a16:creationId xmlns:a16="http://schemas.microsoft.com/office/drawing/2014/main" id="{1C5D101A-1DF8-4D87-9D4E-97E7C1C8A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7" name="Text Box 7">
          <a:extLst>
            <a:ext uri="{FF2B5EF4-FFF2-40B4-BE49-F238E27FC236}">
              <a16:creationId xmlns:a16="http://schemas.microsoft.com/office/drawing/2014/main" id="{45470C41-974C-4F93-8015-1358776B2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8" name="Text Box 7">
          <a:extLst>
            <a:ext uri="{FF2B5EF4-FFF2-40B4-BE49-F238E27FC236}">
              <a16:creationId xmlns:a16="http://schemas.microsoft.com/office/drawing/2014/main" id="{5EA9C036-B5F6-4A91-B513-F712200D0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29" name="Text Box 7">
          <a:extLst>
            <a:ext uri="{FF2B5EF4-FFF2-40B4-BE49-F238E27FC236}">
              <a16:creationId xmlns:a16="http://schemas.microsoft.com/office/drawing/2014/main" id="{731CD0F2-DCD6-4CD9-9931-F1CA885D2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0" name="Text Box 7">
          <a:extLst>
            <a:ext uri="{FF2B5EF4-FFF2-40B4-BE49-F238E27FC236}">
              <a16:creationId xmlns:a16="http://schemas.microsoft.com/office/drawing/2014/main" id="{44A02948-98B4-4CFF-A9D4-E53F0AC60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1" name="Text Box 7">
          <a:extLst>
            <a:ext uri="{FF2B5EF4-FFF2-40B4-BE49-F238E27FC236}">
              <a16:creationId xmlns:a16="http://schemas.microsoft.com/office/drawing/2014/main" id="{7A3D97C1-A34F-44E0-8DFD-80FFF970D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2" name="Text Box 7">
          <a:extLst>
            <a:ext uri="{FF2B5EF4-FFF2-40B4-BE49-F238E27FC236}">
              <a16:creationId xmlns:a16="http://schemas.microsoft.com/office/drawing/2014/main" id="{24D06EEC-DF3F-4027-9A63-7483A5BA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3" name="Text Box 7">
          <a:extLst>
            <a:ext uri="{FF2B5EF4-FFF2-40B4-BE49-F238E27FC236}">
              <a16:creationId xmlns:a16="http://schemas.microsoft.com/office/drawing/2014/main" id="{7FFA16EB-FE40-4FFF-B833-850A0EF9F7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4" name="Text Box 7">
          <a:extLst>
            <a:ext uri="{FF2B5EF4-FFF2-40B4-BE49-F238E27FC236}">
              <a16:creationId xmlns:a16="http://schemas.microsoft.com/office/drawing/2014/main" id="{FF542AD0-D5FD-4B75-94BD-4E43C25429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5" name="Text Box 7">
          <a:extLst>
            <a:ext uri="{FF2B5EF4-FFF2-40B4-BE49-F238E27FC236}">
              <a16:creationId xmlns:a16="http://schemas.microsoft.com/office/drawing/2014/main" id="{3718BC34-092D-40F5-82BD-8AA9C5095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6" name="Text Box 7">
          <a:extLst>
            <a:ext uri="{FF2B5EF4-FFF2-40B4-BE49-F238E27FC236}">
              <a16:creationId xmlns:a16="http://schemas.microsoft.com/office/drawing/2014/main" id="{EC90D965-2A4F-49D6-A70B-64D1506E32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7" name="Text Box 7">
          <a:extLst>
            <a:ext uri="{FF2B5EF4-FFF2-40B4-BE49-F238E27FC236}">
              <a16:creationId xmlns:a16="http://schemas.microsoft.com/office/drawing/2014/main" id="{946F2B2D-5A38-45C7-9483-51E111341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8" name="Text Box 7">
          <a:extLst>
            <a:ext uri="{FF2B5EF4-FFF2-40B4-BE49-F238E27FC236}">
              <a16:creationId xmlns:a16="http://schemas.microsoft.com/office/drawing/2014/main" id="{208A42CD-EEF8-4546-BD10-7818E39EFC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39" name="Text Box 7">
          <a:extLst>
            <a:ext uri="{FF2B5EF4-FFF2-40B4-BE49-F238E27FC236}">
              <a16:creationId xmlns:a16="http://schemas.microsoft.com/office/drawing/2014/main" id="{9DAC4C49-EC1F-4250-9AC9-57CDE3087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0" name="Text Box 7">
          <a:extLst>
            <a:ext uri="{FF2B5EF4-FFF2-40B4-BE49-F238E27FC236}">
              <a16:creationId xmlns:a16="http://schemas.microsoft.com/office/drawing/2014/main" id="{D15CEB99-869B-4F89-8272-6D2FE87490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1" name="Text Box 7">
          <a:extLst>
            <a:ext uri="{FF2B5EF4-FFF2-40B4-BE49-F238E27FC236}">
              <a16:creationId xmlns:a16="http://schemas.microsoft.com/office/drawing/2014/main" id="{E51D5054-0E1B-488F-A618-CA95205A4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2" name="Text Box 7">
          <a:extLst>
            <a:ext uri="{FF2B5EF4-FFF2-40B4-BE49-F238E27FC236}">
              <a16:creationId xmlns:a16="http://schemas.microsoft.com/office/drawing/2014/main" id="{BFED0F5C-742A-469A-B25E-A95EE52B9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3" name="Text Box 7">
          <a:extLst>
            <a:ext uri="{FF2B5EF4-FFF2-40B4-BE49-F238E27FC236}">
              <a16:creationId xmlns:a16="http://schemas.microsoft.com/office/drawing/2014/main" id="{56117C8C-3A71-4BA9-BD70-AFEBB0DF84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4" name="Text Box 7">
          <a:extLst>
            <a:ext uri="{FF2B5EF4-FFF2-40B4-BE49-F238E27FC236}">
              <a16:creationId xmlns:a16="http://schemas.microsoft.com/office/drawing/2014/main" id="{A2FEC56D-252A-4F52-B009-8FA8A3073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5" name="Text Box 7">
          <a:extLst>
            <a:ext uri="{FF2B5EF4-FFF2-40B4-BE49-F238E27FC236}">
              <a16:creationId xmlns:a16="http://schemas.microsoft.com/office/drawing/2014/main" id="{42C1A31C-F1E0-4483-B75F-969A4EC372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6" name="Text Box 7">
          <a:extLst>
            <a:ext uri="{FF2B5EF4-FFF2-40B4-BE49-F238E27FC236}">
              <a16:creationId xmlns:a16="http://schemas.microsoft.com/office/drawing/2014/main" id="{E35F111A-36BB-4E55-B258-D201B36B94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7" name="Text Box 7">
          <a:extLst>
            <a:ext uri="{FF2B5EF4-FFF2-40B4-BE49-F238E27FC236}">
              <a16:creationId xmlns:a16="http://schemas.microsoft.com/office/drawing/2014/main" id="{25582ACC-6F98-4418-8EC9-28971FAA1F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8" name="Text Box 7">
          <a:extLst>
            <a:ext uri="{FF2B5EF4-FFF2-40B4-BE49-F238E27FC236}">
              <a16:creationId xmlns:a16="http://schemas.microsoft.com/office/drawing/2014/main" id="{BE3DDA99-44C5-46DB-A56F-3F05F483A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49" name="Text Box 7">
          <a:extLst>
            <a:ext uri="{FF2B5EF4-FFF2-40B4-BE49-F238E27FC236}">
              <a16:creationId xmlns:a16="http://schemas.microsoft.com/office/drawing/2014/main" id="{766F822B-9D57-427D-B10A-B579F8DF3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50" name="Text Box 7">
          <a:extLst>
            <a:ext uri="{FF2B5EF4-FFF2-40B4-BE49-F238E27FC236}">
              <a16:creationId xmlns:a16="http://schemas.microsoft.com/office/drawing/2014/main" id="{9D18D693-3DE5-4B77-A2C8-97203EFB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51" name="Text Box 7">
          <a:extLst>
            <a:ext uri="{FF2B5EF4-FFF2-40B4-BE49-F238E27FC236}">
              <a16:creationId xmlns:a16="http://schemas.microsoft.com/office/drawing/2014/main" id="{5D5E9395-0D47-4C44-B149-C28CCE15A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52" name="Text Box 7">
          <a:extLst>
            <a:ext uri="{FF2B5EF4-FFF2-40B4-BE49-F238E27FC236}">
              <a16:creationId xmlns:a16="http://schemas.microsoft.com/office/drawing/2014/main" id="{18CE440A-BD97-434B-8F89-5DCF6E94FE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53" name="Text Box 7">
          <a:extLst>
            <a:ext uri="{FF2B5EF4-FFF2-40B4-BE49-F238E27FC236}">
              <a16:creationId xmlns:a16="http://schemas.microsoft.com/office/drawing/2014/main" id="{D82AD0F5-D33F-4760-80F3-366E2948B6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54" name="Text Box 7">
          <a:extLst>
            <a:ext uri="{FF2B5EF4-FFF2-40B4-BE49-F238E27FC236}">
              <a16:creationId xmlns:a16="http://schemas.microsoft.com/office/drawing/2014/main" id="{41E7DA02-CBA5-496C-86D2-378239CAC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55" name="Text Box 7">
          <a:extLst>
            <a:ext uri="{FF2B5EF4-FFF2-40B4-BE49-F238E27FC236}">
              <a16:creationId xmlns:a16="http://schemas.microsoft.com/office/drawing/2014/main" id="{386D5A12-1343-4CD7-A2FD-5F40A77E7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67" name="Text Box 7">
          <a:extLst>
            <a:ext uri="{FF2B5EF4-FFF2-40B4-BE49-F238E27FC236}">
              <a16:creationId xmlns:a16="http://schemas.microsoft.com/office/drawing/2014/main" id="{309B2178-37D8-4096-A44C-AF585CFC5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68" name="Text Box 7">
          <a:extLst>
            <a:ext uri="{FF2B5EF4-FFF2-40B4-BE49-F238E27FC236}">
              <a16:creationId xmlns:a16="http://schemas.microsoft.com/office/drawing/2014/main" id="{06051ABA-3D05-4E1D-9B1E-DDC73457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69" name="Text Box 7">
          <a:extLst>
            <a:ext uri="{FF2B5EF4-FFF2-40B4-BE49-F238E27FC236}">
              <a16:creationId xmlns:a16="http://schemas.microsoft.com/office/drawing/2014/main" id="{1A2E90CB-EBC8-45EB-B597-950B312E4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0" name="Text Box 7">
          <a:extLst>
            <a:ext uri="{FF2B5EF4-FFF2-40B4-BE49-F238E27FC236}">
              <a16:creationId xmlns:a16="http://schemas.microsoft.com/office/drawing/2014/main" id="{3DCC84EF-5026-49B7-BD3E-BE6146949E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1" name="Text Box 7">
          <a:extLst>
            <a:ext uri="{FF2B5EF4-FFF2-40B4-BE49-F238E27FC236}">
              <a16:creationId xmlns:a16="http://schemas.microsoft.com/office/drawing/2014/main" id="{A3F6BB60-73E9-4355-8AAB-0C19FF7676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2" name="Text Box 7">
          <a:extLst>
            <a:ext uri="{FF2B5EF4-FFF2-40B4-BE49-F238E27FC236}">
              <a16:creationId xmlns:a16="http://schemas.microsoft.com/office/drawing/2014/main" id="{18B4A5E5-548E-4B05-ADA3-3BE9AD9DE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3" name="Text Box 7">
          <a:extLst>
            <a:ext uri="{FF2B5EF4-FFF2-40B4-BE49-F238E27FC236}">
              <a16:creationId xmlns:a16="http://schemas.microsoft.com/office/drawing/2014/main" id="{791CF17C-13F6-4BDA-9AA3-08613C650C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4" name="Text Box 7">
          <a:extLst>
            <a:ext uri="{FF2B5EF4-FFF2-40B4-BE49-F238E27FC236}">
              <a16:creationId xmlns:a16="http://schemas.microsoft.com/office/drawing/2014/main" id="{E21B97CC-D336-4548-975C-8B7336354B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5" name="Text Box 7">
          <a:extLst>
            <a:ext uri="{FF2B5EF4-FFF2-40B4-BE49-F238E27FC236}">
              <a16:creationId xmlns:a16="http://schemas.microsoft.com/office/drawing/2014/main" id="{AAB53A85-0583-482D-99AF-F7E544C390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6" name="Text Box 7">
          <a:extLst>
            <a:ext uri="{FF2B5EF4-FFF2-40B4-BE49-F238E27FC236}">
              <a16:creationId xmlns:a16="http://schemas.microsoft.com/office/drawing/2014/main" id="{3C05DCC1-61FA-4A2B-A026-85AEF63AB6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7" name="Text Box 7">
          <a:extLst>
            <a:ext uri="{FF2B5EF4-FFF2-40B4-BE49-F238E27FC236}">
              <a16:creationId xmlns:a16="http://schemas.microsoft.com/office/drawing/2014/main" id="{C281719D-FF8D-4408-A59E-BA6B862AD9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8" name="Text Box 7">
          <a:extLst>
            <a:ext uri="{FF2B5EF4-FFF2-40B4-BE49-F238E27FC236}">
              <a16:creationId xmlns:a16="http://schemas.microsoft.com/office/drawing/2014/main" id="{D766A246-BFCC-463D-90C2-93778919F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79" name="Text Box 7">
          <a:extLst>
            <a:ext uri="{FF2B5EF4-FFF2-40B4-BE49-F238E27FC236}">
              <a16:creationId xmlns:a16="http://schemas.microsoft.com/office/drawing/2014/main" id="{16E9C209-945B-47A5-BF10-A14753CA1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0" name="Text Box 7">
          <a:extLst>
            <a:ext uri="{FF2B5EF4-FFF2-40B4-BE49-F238E27FC236}">
              <a16:creationId xmlns:a16="http://schemas.microsoft.com/office/drawing/2014/main" id="{25519FC8-688E-4C70-8EB6-97585E6D1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1" name="Text Box 7">
          <a:extLst>
            <a:ext uri="{FF2B5EF4-FFF2-40B4-BE49-F238E27FC236}">
              <a16:creationId xmlns:a16="http://schemas.microsoft.com/office/drawing/2014/main" id="{D73D4881-9202-433D-8D68-EE0A1AC76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2" name="Text Box 7">
          <a:extLst>
            <a:ext uri="{FF2B5EF4-FFF2-40B4-BE49-F238E27FC236}">
              <a16:creationId xmlns:a16="http://schemas.microsoft.com/office/drawing/2014/main" id="{6A78104C-B88A-4E51-BD92-BF35462DD6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3" name="Text Box 7">
          <a:extLst>
            <a:ext uri="{FF2B5EF4-FFF2-40B4-BE49-F238E27FC236}">
              <a16:creationId xmlns:a16="http://schemas.microsoft.com/office/drawing/2014/main" id="{D033AADB-2E80-4FF5-8C0A-1CCECF8B3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4" name="Text Box 7">
          <a:extLst>
            <a:ext uri="{FF2B5EF4-FFF2-40B4-BE49-F238E27FC236}">
              <a16:creationId xmlns:a16="http://schemas.microsoft.com/office/drawing/2014/main" id="{1F6203D6-5441-4D5B-B6D9-0CB381CCD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5" name="Text Box 7">
          <a:extLst>
            <a:ext uri="{FF2B5EF4-FFF2-40B4-BE49-F238E27FC236}">
              <a16:creationId xmlns:a16="http://schemas.microsoft.com/office/drawing/2014/main" id="{66019456-7B1F-4BB4-A15B-1F074D008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6" name="Text Box 7">
          <a:extLst>
            <a:ext uri="{FF2B5EF4-FFF2-40B4-BE49-F238E27FC236}">
              <a16:creationId xmlns:a16="http://schemas.microsoft.com/office/drawing/2014/main" id="{A0B70730-CC53-4750-A800-D69418585F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7" name="Text Box 7">
          <a:extLst>
            <a:ext uri="{FF2B5EF4-FFF2-40B4-BE49-F238E27FC236}">
              <a16:creationId xmlns:a16="http://schemas.microsoft.com/office/drawing/2014/main" id="{1049130E-02D3-44AF-B931-6EC8DC46B4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8" name="Text Box 7">
          <a:extLst>
            <a:ext uri="{FF2B5EF4-FFF2-40B4-BE49-F238E27FC236}">
              <a16:creationId xmlns:a16="http://schemas.microsoft.com/office/drawing/2014/main" id="{B5ABC484-C0E8-45FD-81F2-487A8F805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89" name="Text Box 7">
          <a:extLst>
            <a:ext uri="{FF2B5EF4-FFF2-40B4-BE49-F238E27FC236}">
              <a16:creationId xmlns:a16="http://schemas.microsoft.com/office/drawing/2014/main" id="{A50A4633-6D09-4A27-840F-6BD4553E6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0" name="Text Box 7">
          <a:extLst>
            <a:ext uri="{FF2B5EF4-FFF2-40B4-BE49-F238E27FC236}">
              <a16:creationId xmlns:a16="http://schemas.microsoft.com/office/drawing/2014/main" id="{BCC216ED-6A03-457C-A6C3-4C42D4B3AA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1" name="Text Box 7">
          <a:extLst>
            <a:ext uri="{FF2B5EF4-FFF2-40B4-BE49-F238E27FC236}">
              <a16:creationId xmlns:a16="http://schemas.microsoft.com/office/drawing/2014/main" id="{C77E8A64-16D1-47C3-B880-9312C2BF2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2" name="Text Box 7">
          <a:extLst>
            <a:ext uri="{FF2B5EF4-FFF2-40B4-BE49-F238E27FC236}">
              <a16:creationId xmlns:a16="http://schemas.microsoft.com/office/drawing/2014/main" id="{71F725F5-A9FA-4F10-A4EA-A6E7162959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3" name="Text Box 7">
          <a:extLst>
            <a:ext uri="{FF2B5EF4-FFF2-40B4-BE49-F238E27FC236}">
              <a16:creationId xmlns:a16="http://schemas.microsoft.com/office/drawing/2014/main" id="{332952B9-8AB9-4F1C-81FC-58415E93D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4" name="Text Box 7">
          <a:extLst>
            <a:ext uri="{FF2B5EF4-FFF2-40B4-BE49-F238E27FC236}">
              <a16:creationId xmlns:a16="http://schemas.microsoft.com/office/drawing/2014/main" id="{167955BF-F590-485D-9714-430CC6849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5" name="Text Box 7">
          <a:extLst>
            <a:ext uri="{FF2B5EF4-FFF2-40B4-BE49-F238E27FC236}">
              <a16:creationId xmlns:a16="http://schemas.microsoft.com/office/drawing/2014/main" id="{1F1C2F0C-0C58-406D-B21E-64DC02BE4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6" name="Text Box 7">
          <a:extLst>
            <a:ext uri="{FF2B5EF4-FFF2-40B4-BE49-F238E27FC236}">
              <a16:creationId xmlns:a16="http://schemas.microsoft.com/office/drawing/2014/main" id="{F2AD4A17-8874-4C4A-AE9E-25C77E2C3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7" name="Text Box 7">
          <a:extLst>
            <a:ext uri="{FF2B5EF4-FFF2-40B4-BE49-F238E27FC236}">
              <a16:creationId xmlns:a16="http://schemas.microsoft.com/office/drawing/2014/main" id="{0619F225-3572-4465-AF6C-9B092A403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8" name="Text Box 7">
          <a:extLst>
            <a:ext uri="{FF2B5EF4-FFF2-40B4-BE49-F238E27FC236}">
              <a16:creationId xmlns:a16="http://schemas.microsoft.com/office/drawing/2014/main" id="{1771A0EF-9388-4D40-9FA1-422B949C2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9999" name="Text Box 7">
          <a:extLst>
            <a:ext uri="{FF2B5EF4-FFF2-40B4-BE49-F238E27FC236}">
              <a16:creationId xmlns:a16="http://schemas.microsoft.com/office/drawing/2014/main" id="{2E58460A-1B41-40D8-B5D3-38F649852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0" name="Text Box 7">
          <a:extLst>
            <a:ext uri="{FF2B5EF4-FFF2-40B4-BE49-F238E27FC236}">
              <a16:creationId xmlns:a16="http://schemas.microsoft.com/office/drawing/2014/main" id="{72339A5F-3405-4A8C-B1CA-FD6744311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1" name="Text Box 7">
          <a:extLst>
            <a:ext uri="{FF2B5EF4-FFF2-40B4-BE49-F238E27FC236}">
              <a16:creationId xmlns:a16="http://schemas.microsoft.com/office/drawing/2014/main" id="{89F11846-0EF6-4082-8822-C112F186E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2" name="Text Box 7">
          <a:extLst>
            <a:ext uri="{FF2B5EF4-FFF2-40B4-BE49-F238E27FC236}">
              <a16:creationId xmlns:a16="http://schemas.microsoft.com/office/drawing/2014/main" id="{2FAE7B85-6204-44BC-BB7D-DE49D0B684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3" name="Text Box 7">
          <a:extLst>
            <a:ext uri="{FF2B5EF4-FFF2-40B4-BE49-F238E27FC236}">
              <a16:creationId xmlns:a16="http://schemas.microsoft.com/office/drawing/2014/main" id="{356046D4-B122-4071-A6A6-F5999E1AC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4" name="Text Box 7">
          <a:extLst>
            <a:ext uri="{FF2B5EF4-FFF2-40B4-BE49-F238E27FC236}">
              <a16:creationId xmlns:a16="http://schemas.microsoft.com/office/drawing/2014/main" id="{71EB3418-F421-4F68-818F-54ED4B72C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5" name="Text Box 7">
          <a:extLst>
            <a:ext uri="{FF2B5EF4-FFF2-40B4-BE49-F238E27FC236}">
              <a16:creationId xmlns:a16="http://schemas.microsoft.com/office/drawing/2014/main" id="{56D94067-A519-4C0A-9549-CE5350B585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6" name="Text Box 7">
          <a:extLst>
            <a:ext uri="{FF2B5EF4-FFF2-40B4-BE49-F238E27FC236}">
              <a16:creationId xmlns:a16="http://schemas.microsoft.com/office/drawing/2014/main" id="{DAF68EC7-E1B5-45FA-A6E5-FD6BBE5C1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7" name="Text Box 7">
          <a:extLst>
            <a:ext uri="{FF2B5EF4-FFF2-40B4-BE49-F238E27FC236}">
              <a16:creationId xmlns:a16="http://schemas.microsoft.com/office/drawing/2014/main" id="{759D0EE3-6EE9-4C68-85DD-0DA44B476C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8" name="Text Box 7">
          <a:extLst>
            <a:ext uri="{FF2B5EF4-FFF2-40B4-BE49-F238E27FC236}">
              <a16:creationId xmlns:a16="http://schemas.microsoft.com/office/drawing/2014/main" id="{BD56FF89-43CF-4CDF-A87B-CD73BDBC06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09" name="Text Box 7">
          <a:extLst>
            <a:ext uri="{FF2B5EF4-FFF2-40B4-BE49-F238E27FC236}">
              <a16:creationId xmlns:a16="http://schemas.microsoft.com/office/drawing/2014/main" id="{26F6B5C1-3317-4718-B78D-0AB66633C6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0" name="Text Box 7">
          <a:extLst>
            <a:ext uri="{FF2B5EF4-FFF2-40B4-BE49-F238E27FC236}">
              <a16:creationId xmlns:a16="http://schemas.microsoft.com/office/drawing/2014/main" id="{8141FE27-DEDF-4AE2-A800-5704E11054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1" name="Text Box 7">
          <a:extLst>
            <a:ext uri="{FF2B5EF4-FFF2-40B4-BE49-F238E27FC236}">
              <a16:creationId xmlns:a16="http://schemas.microsoft.com/office/drawing/2014/main" id="{4D0320FF-E002-4A89-8AFA-AC06876683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2" name="Text Box 7">
          <a:extLst>
            <a:ext uri="{FF2B5EF4-FFF2-40B4-BE49-F238E27FC236}">
              <a16:creationId xmlns:a16="http://schemas.microsoft.com/office/drawing/2014/main" id="{9E4AE3C7-73B3-4E40-91A8-26F32E18BD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3" name="Text Box 7">
          <a:extLst>
            <a:ext uri="{FF2B5EF4-FFF2-40B4-BE49-F238E27FC236}">
              <a16:creationId xmlns:a16="http://schemas.microsoft.com/office/drawing/2014/main" id="{24BEF6DA-C6F3-4D97-8FFB-FAA18972A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4" name="Text Box 7">
          <a:extLst>
            <a:ext uri="{FF2B5EF4-FFF2-40B4-BE49-F238E27FC236}">
              <a16:creationId xmlns:a16="http://schemas.microsoft.com/office/drawing/2014/main" id="{7795F1DA-FDC5-49E9-82BA-AF864A73B1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5" name="Text Box 7">
          <a:extLst>
            <a:ext uri="{FF2B5EF4-FFF2-40B4-BE49-F238E27FC236}">
              <a16:creationId xmlns:a16="http://schemas.microsoft.com/office/drawing/2014/main" id="{9B5CEDB0-29B8-42AA-9936-9389292FA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6" name="Text Box 7">
          <a:extLst>
            <a:ext uri="{FF2B5EF4-FFF2-40B4-BE49-F238E27FC236}">
              <a16:creationId xmlns:a16="http://schemas.microsoft.com/office/drawing/2014/main" id="{0B7A5A06-B680-48CB-90EE-BF33E4180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7" name="Text Box 7">
          <a:extLst>
            <a:ext uri="{FF2B5EF4-FFF2-40B4-BE49-F238E27FC236}">
              <a16:creationId xmlns:a16="http://schemas.microsoft.com/office/drawing/2014/main" id="{2FD5BE34-08B6-4C8F-BEA4-78D9F5B050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8" name="Text Box 7">
          <a:extLst>
            <a:ext uri="{FF2B5EF4-FFF2-40B4-BE49-F238E27FC236}">
              <a16:creationId xmlns:a16="http://schemas.microsoft.com/office/drawing/2014/main" id="{28581249-8B78-4BFD-8FA9-A9288D5E8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19" name="Text Box 7">
          <a:extLst>
            <a:ext uri="{FF2B5EF4-FFF2-40B4-BE49-F238E27FC236}">
              <a16:creationId xmlns:a16="http://schemas.microsoft.com/office/drawing/2014/main" id="{C6C1FB34-1106-498E-AFDE-DF2B9FE90F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0" name="Text Box 7">
          <a:extLst>
            <a:ext uri="{FF2B5EF4-FFF2-40B4-BE49-F238E27FC236}">
              <a16:creationId xmlns:a16="http://schemas.microsoft.com/office/drawing/2014/main" id="{C6C542F2-F84B-456D-A642-AA4EBB498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1" name="Text Box 7">
          <a:extLst>
            <a:ext uri="{FF2B5EF4-FFF2-40B4-BE49-F238E27FC236}">
              <a16:creationId xmlns:a16="http://schemas.microsoft.com/office/drawing/2014/main" id="{2E2194FB-EDCA-4D5D-80DC-047BD2749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2" name="Text Box 7">
          <a:extLst>
            <a:ext uri="{FF2B5EF4-FFF2-40B4-BE49-F238E27FC236}">
              <a16:creationId xmlns:a16="http://schemas.microsoft.com/office/drawing/2014/main" id="{7FD12283-A44F-412B-A5F5-011D2D7260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3" name="Text Box 7">
          <a:extLst>
            <a:ext uri="{FF2B5EF4-FFF2-40B4-BE49-F238E27FC236}">
              <a16:creationId xmlns:a16="http://schemas.microsoft.com/office/drawing/2014/main" id="{9F5BB9F5-5A18-4E02-BCFA-D3223FA164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4" name="Text Box 7">
          <a:extLst>
            <a:ext uri="{FF2B5EF4-FFF2-40B4-BE49-F238E27FC236}">
              <a16:creationId xmlns:a16="http://schemas.microsoft.com/office/drawing/2014/main" id="{B3F89FF7-EA52-4581-96CD-FAD716D29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5" name="Text Box 7">
          <a:extLst>
            <a:ext uri="{FF2B5EF4-FFF2-40B4-BE49-F238E27FC236}">
              <a16:creationId xmlns:a16="http://schemas.microsoft.com/office/drawing/2014/main" id="{DEAB6A04-5D69-483A-9593-44E76CEA70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6" name="Text Box 7">
          <a:extLst>
            <a:ext uri="{FF2B5EF4-FFF2-40B4-BE49-F238E27FC236}">
              <a16:creationId xmlns:a16="http://schemas.microsoft.com/office/drawing/2014/main" id="{E13F0433-BE4C-4DAF-A6B2-1DA191197D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7" name="Text Box 7">
          <a:extLst>
            <a:ext uri="{FF2B5EF4-FFF2-40B4-BE49-F238E27FC236}">
              <a16:creationId xmlns:a16="http://schemas.microsoft.com/office/drawing/2014/main" id="{D33766AC-4CF8-4A24-BD17-538F7213E2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8" name="Text Box 7">
          <a:extLst>
            <a:ext uri="{FF2B5EF4-FFF2-40B4-BE49-F238E27FC236}">
              <a16:creationId xmlns:a16="http://schemas.microsoft.com/office/drawing/2014/main" id="{8E42BCD6-21BE-4E5E-8F4E-8F9F22411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29" name="Text Box 7">
          <a:extLst>
            <a:ext uri="{FF2B5EF4-FFF2-40B4-BE49-F238E27FC236}">
              <a16:creationId xmlns:a16="http://schemas.microsoft.com/office/drawing/2014/main" id="{757FBC8B-A500-40F9-906B-43FAE8823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0" name="Text Box 7">
          <a:extLst>
            <a:ext uri="{FF2B5EF4-FFF2-40B4-BE49-F238E27FC236}">
              <a16:creationId xmlns:a16="http://schemas.microsoft.com/office/drawing/2014/main" id="{1805F8E7-51DC-4182-9840-C273647EB2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1" name="Text Box 7">
          <a:extLst>
            <a:ext uri="{FF2B5EF4-FFF2-40B4-BE49-F238E27FC236}">
              <a16:creationId xmlns:a16="http://schemas.microsoft.com/office/drawing/2014/main" id="{C7AA9392-DA0B-4CBD-A72F-42F74DC74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2" name="Text Box 7">
          <a:extLst>
            <a:ext uri="{FF2B5EF4-FFF2-40B4-BE49-F238E27FC236}">
              <a16:creationId xmlns:a16="http://schemas.microsoft.com/office/drawing/2014/main" id="{AFE5C7CD-F619-4E28-8621-EE3840FE1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3" name="Text Box 7">
          <a:extLst>
            <a:ext uri="{FF2B5EF4-FFF2-40B4-BE49-F238E27FC236}">
              <a16:creationId xmlns:a16="http://schemas.microsoft.com/office/drawing/2014/main" id="{0A585BBA-AB65-4C54-B7F8-9E9A7ED44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4" name="Text Box 7">
          <a:extLst>
            <a:ext uri="{FF2B5EF4-FFF2-40B4-BE49-F238E27FC236}">
              <a16:creationId xmlns:a16="http://schemas.microsoft.com/office/drawing/2014/main" id="{CFC378A1-BFF7-4C6B-B830-45371D0F4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5" name="Text Box 7">
          <a:extLst>
            <a:ext uri="{FF2B5EF4-FFF2-40B4-BE49-F238E27FC236}">
              <a16:creationId xmlns:a16="http://schemas.microsoft.com/office/drawing/2014/main" id="{DDC06FD0-A400-44D2-B1DF-78E04CC63A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6" name="Text Box 7">
          <a:extLst>
            <a:ext uri="{FF2B5EF4-FFF2-40B4-BE49-F238E27FC236}">
              <a16:creationId xmlns:a16="http://schemas.microsoft.com/office/drawing/2014/main" id="{CAC33D58-742A-4F93-8671-4AAB0C25B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7" name="Text Box 7">
          <a:extLst>
            <a:ext uri="{FF2B5EF4-FFF2-40B4-BE49-F238E27FC236}">
              <a16:creationId xmlns:a16="http://schemas.microsoft.com/office/drawing/2014/main" id="{0EA76130-34BE-42E3-90CF-00FE1D119A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8" name="Text Box 7">
          <a:extLst>
            <a:ext uri="{FF2B5EF4-FFF2-40B4-BE49-F238E27FC236}">
              <a16:creationId xmlns:a16="http://schemas.microsoft.com/office/drawing/2014/main" id="{59342EB2-EC29-4D0F-BBA2-7B2A998C73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39" name="Text Box 7">
          <a:extLst>
            <a:ext uri="{FF2B5EF4-FFF2-40B4-BE49-F238E27FC236}">
              <a16:creationId xmlns:a16="http://schemas.microsoft.com/office/drawing/2014/main" id="{4355DA51-3EEE-4660-B05F-F98F24E74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0" name="Text Box 7">
          <a:extLst>
            <a:ext uri="{FF2B5EF4-FFF2-40B4-BE49-F238E27FC236}">
              <a16:creationId xmlns:a16="http://schemas.microsoft.com/office/drawing/2014/main" id="{E2F16310-AC4D-436E-BC52-7F33681AB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1" name="Text Box 7">
          <a:extLst>
            <a:ext uri="{FF2B5EF4-FFF2-40B4-BE49-F238E27FC236}">
              <a16:creationId xmlns:a16="http://schemas.microsoft.com/office/drawing/2014/main" id="{E20417D0-0923-4950-AE4B-CDF3426E1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2" name="Text Box 7">
          <a:extLst>
            <a:ext uri="{FF2B5EF4-FFF2-40B4-BE49-F238E27FC236}">
              <a16:creationId xmlns:a16="http://schemas.microsoft.com/office/drawing/2014/main" id="{97F514B3-2BFB-4304-AB00-297C53107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3" name="Text Box 7">
          <a:extLst>
            <a:ext uri="{FF2B5EF4-FFF2-40B4-BE49-F238E27FC236}">
              <a16:creationId xmlns:a16="http://schemas.microsoft.com/office/drawing/2014/main" id="{65277F15-A501-4982-B599-BD484BA97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4" name="Text Box 7">
          <a:extLst>
            <a:ext uri="{FF2B5EF4-FFF2-40B4-BE49-F238E27FC236}">
              <a16:creationId xmlns:a16="http://schemas.microsoft.com/office/drawing/2014/main" id="{CD3769C9-D07A-41F9-BBF2-D3B9D09139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5" name="Text Box 7">
          <a:extLst>
            <a:ext uri="{FF2B5EF4-FFF2-40B4-BE49-F238E27FC236}">
              <a16:creationId xmlns:a16="http://schemas.microsoft.com/office/drawing/2014/main" id="{D7DF5138-12FB-454F-AC14-D3CF63B6BF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6" name="Text Box 7">
          <a:extLst>
            <a:ext uri="{FF2B5EF4-FFF2-40B4-BE49-F238E27FC236}">
              <a16:creationId xmlns:a16="http://schemas.microsoft.com/office/drawing/2014/main" id="{F180C76C-7E7E-4B18-A43A-5D41610D2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7" name="Text Box 7">
          <a:extLst>
            <a:ext uri="{FF2B5EF4-FFF2-40B4-BE49-F238E27FC236}">
              <a16:creationId xmlns:a16="http://schemas.microsoft.com/office/drawing/2014/main" id="{99DF0DD9-F415-4578-8082-7D990277E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8" name="Text Box 7">
          <a:extLst>
            <a:ext uri="{FF2B5EF4-FFF2-40B4-BE49-F238E27FC236}">
              <a16:creationId xmlns:a16="http://schemas.microsoft.com/office/drawing/2014/main" id="{6172AA3F-69D5-4D2F-8B18-23B4000C24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49" name="Text Box 7">
          <a:extLst>
            <a:ext uri="{FF2B5EF4-FFF2-40B4-BE49-F238E27FC236}">
              <a16:creationId xmlns:a16="http://schemas.microsoft.com/office/drawing/2014/main" id="{2BFA0581-6853-4597-BBFD-1FC53C410C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0" name="Text Box 7">
          <a:extLst>
            <a:ext uri="{FF2B5EF4-FFF2-40B4-BE49-F238E27FC236}">
              <a16:creationId xmlns:a16="http://schemas.microsoft.com/office/drawing/2014/main" id="{D778EF07-14A4-4F2C-A79B-FFA959A96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1" name="Text Box 7">
          <a:extLst>
            <a:ext uri="{FF2B5EF4-FFF2-40B4-BE49-F238E27FC236}">
              <a16:creationId xmlns:a16="http://schemas.microsoft.com/office/drawing/2014/main" id="{EF3C99EA-3ABF-472C-9EAD-E57F08B9F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2" name="Text Box 7">
          <a:extLst>
            <a:ext uri="{FF2B5EF4-FFF2-40B4-BE49-F238E27FC236}">
              <a16:creationId xmlns:a16="http://schemas.microsoft.com/office/drawing/2014/main" id="{B2A34411-FEB4-403D-8261-CF54FFB4B3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3" name="Text Box 7">
          <a:extLst>
            <a:ext uri="{FF2B5EF4-FFF2-40B4-BE49-F238E27FC236}">
              <a16:creationId xmlns:a16="http://schemas.microsoft.com/office/drawing/2014/main" id="{FD118564-87B7-4698-B7A0-70770BE9B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4" name="Text Box 7">
          <a:extLst>
            <a:ext uri="{FF2B5EF4-FFF2-40B4-BE49-F238E27FC236}">
              <a16:creationId xmlns:a16="http://schemas.microsoft.com/office/drawing/2014/main" id="{BA6FC80C-AA95-41EB-93D5-BD489631C8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5" name="Text Box 7">
          <a:extLst>
            <a:ext uri="{FF2B5EF4-FFF2-40B4-BE49-F238E27FC236}">
              <a16:creationId xmlns:a16="http://schemas.microsoft.com/office/drawing/2014/main" id="{7A4651F5-F69F-4DF0-B696-F7B40247C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6" name="Text Box 7">
          <a:extLst>
            <a:ext uri="{FF2B5EF4-FFF2-40B4-BE49-F238E27FC236}">
              <a16:creationId xmlns:a16="http://schemas.microsoft.com/office/drawing/2014/main" id="{6996F51F-4661-4649-ABDD-C682E6533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7" name="Text Box 7">
          <a:extLst>
            <a:ext uri="{FF2B5EF4-FFF2-40B4-BE49-F238E27FC236}">
              <a16:creationId xmlns:a16="http://schemas.microsoft.com/office/drawing/2014/main" id="{97FB26BD-594F-4076-9626-D42168E3C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8" name="Text Box 7">
          <a:extLst>
            <a:ext uri="{FF2B5EF4-FFF2-40B4-BE49-F238E27FC236}">
              <a16:creationId xmlns:a16="http://schemas.microsoft.com/office/drawing/2014/main" id="{41D49A95-8B7C-43CA-9B76-880E07AE0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59" name="Text Box 7">
          <a:extLst>
            <a:ext uri="{FF2B5EF4-FFF2-40B4-BE49-F238E27FC236}">
              <a16:creationId xmlns:a16="http://schemas.microsoft.com/office/drawing/2014/main" id="{64383D65-4C45-486D-83E7-056042890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0" name="Text Box 7">
          <a:extLst>
            <a:ext uri="{FF2B5EF4-FFF2-40B4-BE49-F238E27FC236}">
              <a16:creationId xmlns:a16="http://schemas.microsoft.com/office/drawing/2014/main" id="{54E71D1B-A6F1-4341-83D2-AD0D3DDA65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1" name="Text Box 7">
          <a:extLst>
            <a:ext uri="{FF2B5EF4-FFF2-40B4-BE49-F238E27FC236}">
              <a16:creationId xmlns:a16="http://schemas.microsoft.com/office/drawing/2014/main" id="{54DBF632-0FF5-4E0B-8769-022FCBEFD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2" name="Text Box 7">
          <a:extLst>
            <a:ext uri="{FF2B5EF4-FFF2-40B4-BE49-F238E27FC236}">
              <a16:creationId xmlns:a16="http://schemas.microsoft.com/office/drawing/2014/main" id="{0B6D5E0E-F963-4A49-8C8E-DBA792909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3" name="Text Box 7">
          <a:extLst>
            <a:ext uri="{FF2B5EF4-FFF2-40B4-BE49-F238E27FC236}">
              <a16:creationId xmlns:a16="http://schemas.microsoft.com/office/drawing/2014/main" id="{4332E493-6151-4F9F-B5A0-3B6CC6AB0C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4" name="Text Box 7">
          <a:extLst>
            <a:ext uri="{FF2B5EF4-FFF2-40B4-BE49-F238E27FC236}">
              <a16:creationId xmlns:a16="http://schemas.microsoft.com/office/drawing/2014/main" id="{2138E032-ED99-4351-B0AE-E21E73E17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5" name="Text Box 7">
          <a:extLst>
            <a:ext uri="{FF2B5EF4-FFF2-40B4-BE49-F238E27FC236}">
              <a16:creationId xmlns:a16="http://schemas.microsoft.com/office/drawing/2014/main" id="{75751C26-B195-4B33-8CB0-A62445929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6" name="Text Box 7">
          <a:extLst>
            <a:ext uri="{FF2B5EF4-FFF2-40B4-BE49-F238E27FC236}">
              <a16:creationId xmlns:a16="http://schemas.microsoft.com/office/drawing/2014/main" id="{B2C16D51-8BF8-483E-8342-BA923CB607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7" name="Text Box 7">
          <a:extLst>
            <a:ext uri="{FF2B5EF4-FFF2-40B4-BE49-F238E27FC236}">
              <a16:creationId xmlns:a16="http://schemas.microsoft.com/office/drawing/2014/main" id="{59402B32-9077-48A6-A064-BB8225884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8" name="Text Box 7">
          <a:extLst>
            <a:ext uri="{FF2B5EF4-FFF2-40B4-BE49-F238E27FC236}">
              <a16:creationId xmlns:a16="http://schemas.microsoft.com/office/drawing/2014/main" id="{1027F088-35AA-424A-BAD3-7103BBF1A9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69" name="Text Box 7">
          <a:extLst>
            <a:ext uri="{FF2B5EF4-FFF2-40B4-BE49-F238E27FC236}">
              <a16:creationId xmlns:a16="http://schemas.microsoft.com/office/drawing/2014/main" id="{B804ED1C-9A1F-4680-8B50-4FBE7B645D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0" name="Text Box 7">
          <a:extLst>
            <a:ext uri="{FF2B5EF4-FFF2-40B4-BE49-F238E27FC236}">
              <a16:creationId xmlns:a16="http://schemas.microsoft.com/office/drawing/2014/main" id="{7556A182-9176-4EAB-958F-2AFE9ECEA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1" name="Text Box 7">
          <a:extLst>
            <a:ext uri="{FF2B5EF4-FFF2-40B4-BE49-F238E27FC236}">
              <a16:creationId xmlns:a16="http://schemas.microsoft.com/office/drawing/2014/main" id="{35E83247-364D-4D9E-900D-2625FD98EC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2" name="Text Box 7">
          <a:extLst>
            <a:ext uri="{FF2B5EF4-FFF2-40B4-BE49-F238E27FC236}">
              <a16:creationId xmlns:a16="http://schemas.microsoft.com/office/drawing/2014/main" id="{193D8077-BB0B-49D7-9A9D-AE7430A5E8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3" name="Text Box 7">
          <a:extLst>
            <a:ext uri="{FF2B5EF4-FFF2-40B4-BE49-F238E27FC236}">
              <a16:creationId xmlns:a16="http://schemas.microsoft.com/office/drawing/2014/main" id="{449D8720-406E-4CE7-A8E2-E1F352E726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4" name="Text Box 7">
          <a:extLst>
            <a:ext uri="{FF2B5EF4-FFF2-40B4-BE49-F238E27FC236}">
              <a16:creationId xmlns:a16="http://schemas.microsoft.com/office/drawing/2014/main" id="{295D237A-C1C6-4A05-8C53-B2E5B8318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5" name="Text Box 7">
          <a:extLst>
            <a:ext uri="{FF2B5EF4-FFF2-40B4-BE49-F238E27FC236}">
              <a16:creationId xmlns:a16="http://schemas.microsoft.com/office/drawing/2014/main" id="{8BAE5CDF-F665-48C2-9950-CD8699812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6" name="Text Box 7">
          <a:extLst>
            <a:ext uri="{FF2B5EF4-FFF2-40B4-BE49-F238E27FC236}">
              <a16:creationId xmlns:a16="http://schemas.microsoft.com/office/drawing/2014/main" id="{81481D0C-9E32-431A-9125-4D0B46C04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7" name="Text Box 7">
          <a:extLst>
            <a:ext uri="{FF2B5EF4-FFF2-40B4-BE49-F238E27FC236}">
              <a16:creationId xmlns:a16="http://schemas.microsoft.com/office/drawing/2014/main" id="{1A0C8BB9-0BA5-4DEE-8A7F-505C061418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8" name="Text Box 7">
          <a:extLst>
            <a:ext uri="{FF2B5EF4-FFF2-40B4-BE49-F238E27FC236}">
              <a16:creationId xmlns:a16="http://schemas.microsoft.com/office/drawing/2014/main" id="{4213048E-FD8F-44EC-B004-FCC6A7A9A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79" name="Text Box 7">
          <a:extLst>
            <a:ext uri="{FF2B5EF4-FFF2-40B4-BE49-F238E27FC236}">
              <a16:creationId xmlns:a16="http://schemas.microsoft.com/office/drawing/2014/main" id="{BB4497C6-B2A9-4E03-B8B6-FB08230D08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0" name="Text Box 7">
          <a:extLst>
            <a:ext uri="{FF2B5EF4-FFF2-40B4-BE49-F238E27FC236}">
              <a16:creationId xmlns:a16="http://schemas.microsoft.com/office/drawing/2014/main" id="{5B8EB479-2F16-41B9-9FD5-3BCF7FAD2C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1" name="Text Box 7">
          <a:extLst>
            <a:ext uri="{FF2B5EF4-FFF2-40B4-BE49-F238E27FC236}">
              <a16:creationId xmlns:a16="http://schemas.microsoft.com/office/drawing/2014/main" id="{DEB02826-CB79-4EBB-AB47-0E29D4073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2" name="Text Box 7">
          <a:extLst>
            <a:ext uri="{FF2B5EF4-FFF2-40B4-BE49-F238E27FC236}">
              <a16:creationId xmlns:a16="http://schemas.microsoft.com/office/drawing/2014/main" id="{86BA73BE-9201-45F3-8303-88A768204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3" name="Text Box 7">
          <a:extLst>
            <a:ext uri="{FF2B5EF4-FFF2-40B4-BE49-F238E27FC236}">
              <a16:creationId xmlns:a16="http://schemas.microsoft.com/office/drawing/2014/main" id="{FAA221C0-25AF-4563-A526-DA9644222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4" name="Text Box 7">
          <a:extLst>
            <a:ext uri="{FF2B5EF4-FFF2-40B4-BE49-F238E27FC236}">
              <a16:creationId xmlns:a16="http://schemas.microsoft.com/office/drawing/2014/main" id="{0078DDBF-C4AF-4C05-B7D6-37028D31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5" name="Text Box 7">
          <a:extLst>
            <a:ext uri="{FF2B5EF4-FFF2-40B4-BE49-F238E27FC236}">
              <a16:creationId xmlns:a16="http://schemas.microsoft.com/office/drawing/2014/main" id="{1F69A363-13FE-4DC3-9203-E2D85D461C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6" name="Text Box 7">
          <a:extLst>
            <a:ext uri="{FF2B5EF4-FFF2-40B4-BE49-F238E27FC236}">
              <a16:creationId xmlns:a16="http://schemas.microsoft.com/office/drawing/2014/main" id="{B08613BF-8647-455B-872B-59E39DB7D9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7" name="Text Box 7">
          <a:extLst>
            <a:ext uri="{FF2B5EF4-FFF2-40B4-BE49-F238E27FC236}">
              <a16:creationId xmlns:a16="http://schemas.microsoft.com/office/drawing/2014/main" id="{6EFE685A-1E40-42C6-84EC-7AC66D4B7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8" name="Text Box 7">
          <a:extLst>
            <a:ext uri="{FF2B5EF4-FFF2-40B4-BE49-F238E27FC236}">
              <a16:creationId xmlns:a16="http://schemas.microsoft.com/office/drawing/2014/main" id="{296EB3B7-38CF-42CB-9E18-89BF809A1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89" name="Text Box 7">
          <a:extLst>
            <a:ext uri="{FF2B5EF4-FFF2-40B4-BE49-F238E27FC236}">
              <a16:creationId xmlns:a16="http://schemas.microsoft.com/office/drawing/2014/main" id="{EE148CA8-726C-4AE8-94FB-B1D0F6774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0" name="Text Box 7">
          <a:extLst>
            <a:ext uri="{FF2B5EF4-FFF2-40B4-BE49-F238E27FC236}">
              <a16:creationId xmlns:a16="http://schemas.microsoft.com/office/drawing/2014/main" id="{F759BB21-0187-48EC-BBD2-8FB7D9E07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1" name="Text Box 7">
          <a:extLst>
            <a:ext uri="{FF2B5EF4-FFF2-40B4-BE49-F238E27FC236}">
              <a16:creationId xmlns:a16="http://schemas.microsoft.com/office/drawing/2014/main" id="{709ABCF3-2EDB-4318-84E6-1EC542463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2" name="Text Box 7">
          <a:extLst>
            <a:ext uri="{FF2B5EF4-FFF2-40B4-BE49-F238E27FC236}">
              <a16:creationId xmlns:a16="http://schemas.microsoft.com/office/drawing/2014/main" id="{02BDE29F-87FC-4DDB-88A9-C1B367CD9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3" name="Text Box 7">
          <a:extLst>
            <a:ext uri="{FF2B5EF4-FFF2-40B4-BE49-F238E27FC236}">
              <a16:creationId xmlns:a16="http://schemas.microsoft.com/office/drawing/2014/main" id="{45B84ED4-2CBA-4AC9-975A-BB1C17BD6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4" name="Text Box 7">
          <a:extLst>
            <a:ext uri="{FF2B5EF4-FFF2-40B4-BE49-F238E27FC236}">
              <a16:creationId xmlns:a16="http://schemas.microsoft.com/office/drawing/2014/main" id="{B49B301F-6462-45AB-85F1-ABC527B3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5" name="Text Box 7">
          <a:extLst>
            <a:ext uri="{FF2B5EF4-FFF2-40B4-BE49-F238E27FC236}">
              <a16:creationId xmlns:a16="http://schemas.microsoft.com/office/drawing/2014/main" id="{7A4BE789-F44F-475F-B0F3-BA9EAD11B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6" name="Text Box 7">
          <a:extLst>
            <a:ext uri="{FF2B5EF4-FFF2-40B4-BE49-F238E27FC236}">
              <a16:creationId xmlns:a16="http://schemas.microsoft.com/office/drawing/2014/main" id="{91221BAA-4121-4B80-B7EA-E356996D9A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7" name="Text Box 7">
          <a:extLst>
            <a:ext uri="{FF2B5EF4-FFF2-40B4-BE49-F238E27FC236}">
              <a16:creationId xmlns:a16="http://schemas.microsoft.com/office/drawing/2014/main" id="{07C977A5-5641-42EE-B549-066C767AC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8" name="Text Box 7">
          <a:extLst>
            <a:ext uri="{FF2B5EF4-FFF2-40B4-BE49-F238E27FC236}">
              <a16:creationId xmlns:a16="http://schemas.microsoft.com/office/drawing/2014/main" id="{EF98F462-90C8-4B99-B646-C27A2E2C3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099" name="Text Box 7">
          <a:extLst>
            <a:ext uri="{FF2B5EF4-FFF2-40B4-BE49-F238E27FC236}">
              <a16:creationId xmlns:a16="http://schemas.microsoft.com/office/drawing/2014/main" id="{C045E03A-DF69-4D07-9EDB-FFFBB800E1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0" name="Text Box 7">
          <a:extLst>
            <a:ext uri="{FF2B5EF4-FFF2-40B4-BE49-F238E27FC236}">
              <a16:creationId xmlns:a16="http://schemas.microsoft.com/office/drawing/2014/main" id="{FF3785AD-8154-44AA-A472-27760718D7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1" name="Text Box 7">
          <a:extLst>
            <a:ext uri="{FF2B5EF4-FFF2-40B4-BE49-F238E27FC236}">
              <a16:creationId xmlns:a16="http://schemas.microsoft.com/office/drawing/2014/main" id="{05122ECE-84BB-4A14-B1EB-39AA8209D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2" name="Text Box 7">
          <a:extLst>
            <a:ext uri="{FF2B5EF4-FFF2-40B4-BE49-F238E27FC236}">
              <a16:creationId xmlns:a16="http://schemas.microsoft.com/office/drawing/2014/main" id="{7780993B-7E20-464C-80F1-FAE233D4D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3" name="Text Box 7">
          <a:extLst>
            <a:ext uri="{FF2B5EF4-FFF2-40B4-BE49-F238E27FC236}">
              <a16:creationId xmlns:a16="http://schemas.microsoft.com/office/drawing/2014/main" id="{3CAE2A1D-B57E-4F59-A38F-3F3F07BA25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4" name="Text Box 7">
          <a:extLst>
            <a:ext uri="{FF2B5EF4-FFF2-40B4-BE49-F238E27FC236}">
              <a16:creationId xmlns:a16="http://schemas.microsoft.com/office/drawing/2014/main" id="{807BDE66-801D-47A2-9466-944D9D3B5D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5" name="Text Box 7">
          <a:extLst>
            <a:ext uri="{FF2B5EF4-FFF2-40B4-BE49-F238E27FC236}">
              <a16:creationId xmlns:a16="http://schemas.microsoft.com/office/drawing/2014/main" id="{E2A7FBFB-B479-48EF-AE3E-3645B91D75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6" name="Text Box 7">
          <a:extLst>
            <a:ext uri="{FF2B5EF4-FFF2-40B4-BE49-F238E27FC236}">
              <a16:creationId xmlns:a16="http://schemas.microsoft.com/office/drawing/2014/main" id="{EC3A373A-2FD1-48F4-B215-E645E445A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7" name="Text Box 7">
          <a:extLst>
            <a:ext uri="{FF2B5EF4-FFF2-40B4-BE49-F238E27FC236}">
              <a16:creationId xmlns:a16="http://schemas.microsoft.com/office/drawing/2014/main" id="{3867ADA3-C059-4430-B8C9-B9117C4476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8" name="Text Box 7">
          <a:extLst>
            <a:ext uri="{FF2B5EF4-FFF2-40B4-BE49-F238E27FC236}">
              <a16:creationId xmlns:a16="http://schemas.microsoft.com/office/drawing/2014/main" id="{06AA1015-72B3-4F61-B2BD-D42F682682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09" name="Text Box 7">
          <a:extLst>
            <a:ext uri="{FF2B5EF4-FFF2-40B4-BE49-F238E27FC236}">
              <a16:creationId xmlns:a16="http://schemas.microsoft.com/office/drawing/2014/main" id="{0C836D61-9C01-49D8-8E01-1DDA845A4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0" name="Text Box 7">
          <a:extLst>
            <a:ext uri="{FF2B5EF4-FFF2-40B4-BE49-F238E27FC236}">
              <a16:creationId xmlns:a16="http://schemas.microsoft.com/office/drawing/2014/main" id="{70581B00-C913-4DA4-A9C2-AE5E4A983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1" name="Text Box 7">
          <a:extLst>
            <a:ext uri="{FF2B5EF4-FFF2-40B4-BE49-F238E27FC236}">
              <a16:creationId xmlns:a16="http://schemas.microsoft.com/office/drawing/2014/main" id="{544C5D9C-8993-46AF-BA71-761F058DF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2" name="Text Box 7">
          <a:extLst>
            <a:ext uri="{FF2B5EF4-FFF2-40B4-BE49-F238E27FC236}">
              <a16:creationId xmlns:a16="http://schemas.microsoft.com/office/drawing/2014/main" id="{9E969FEE-133F-45FF-B763-421BF0E0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3" name="Text Box 7">
          <a:extLst>
            <a:ext uri="{FF2B5EF4-FFF2-40B4-BE49-F238E27FC236}">
              <a16:creationId xmlns:a16="http://schemas.microsoft.com/office/drawing/2014/main" id="{8D9B7C0E-1896-4DA0-A135-94565FAA8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4" name="Text Box 7">
          <a:extLst>
            <a:ext uri="{FF2B5EF4-FFF2-40B4-BE49-F238E27FC236}">
              <a16:creationId xmlns:a16="http://schemas.microsoft.com/office/drawing/2014/main" id="{BEEB3486-B904-4025-8075-422F56271D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5" name="Text Box 7">
          <a:extLst>
            <a:ext uri="{FF2B5EF4-FFF2-40B4-BE49-F238E27FC236}">
              <a16:creationId xmlns:a16="http://schemas.microsoft.com/office/drawing/2014/main" id="{A62C8587-D0F7-4B47-9F7E-75F819CAB2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6" name="Text Box 7">
          <a:extLst>
            <a:ext uri="{FF2B5EF4-FFF2-40B4-BE49-F238E27FC236}">
              <a16:creationId xmlns:a16="http://schemas.microsoft.com/office/drawing/2014/main" id="{8C2534D1-90E9-45DB-89B9-27DC5D8F5D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7" name="Text Box 7">
          <a:extLst>
            <a:ext uri="{FF2B5EF4-FFF2-40B4-BE49-F238E27FC236}">
              <a16:creationId xmlns:a16="http://schemas.microsoft.com/office/drawing/2014/main" id="{01A9FE80-7D52-43B2-BCC3-F40DDF562E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8" name="Text Box 7">
          <a:extLst>
            <a:ext uri="{FF2B5EF4-FFF2-40B4-BE49-F238E27FC236}">
              <a16:creationId xmlns:a16="http://schemas.microsoft.com/office/drawing/2014/main" id="{56EE0045-EF7D-4CA6-A80D-8EF30FEA2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19" name="Text Box 7">
          <a:extLst>
            <a:ext uri="{FF2B5EF4-FFF2-40B4-BE49-F238E27FC236}">
              <a16:creationId xmlns:a16="http://schemas.microsoft.com/office/drawing/2014/main" id="{492F4738-D7B3-4C6B-8F36-C6E50E48B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0" name="Text Box 7">
          <a:extLst>
            <a:ext uri="{FF2B5EF4-FFF2-40B4-BE49-F238E27FC236}">
              <a16:creationId xmlns:a16="http://schemas.microsoft.com/office/drawing/2014/main" id="{A9801CAA-946A-44B8-9B49-89EB4A7AD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1" name="Text Box 7">
          <a:extLst>
            <a:ext uri="{FF2B5EF4-FFF2-40B4-BE49-F238E27FC236}">
              <a16:creationId xmlns:a16="http://schemas.microsoft.com/office/drawing/2014/main" id="{7E281854-3A19-493F-8497-EF4B04FD2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2" name="Text Box 7">
          <a:extLst>
            <a:ext uri="{FF2B5EF4-FFF2-40B4-BE49-F238E27FC236}">
              <a16:creationId xmlns:a16="http://schemas.microsoft.com/office/drawing/2014/main" id="{F85CCB3A-678E-4553-9BA8-4599043A8A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3" name="Text Box 7">
          <a:extLst>
            <a:ext uri="{FF2B5EF4-FFF2-40B4-BE49-F238E27FC236}">
              <a16:creationId xmlns:a16="http://schemas.microsoft.com/office/drawing/2014/main" id="{97463BC0-5939-40DD-B474-645CEB6BB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4" name="Text Box 7">
          <a:extLst>
            <a:ext uri="{FF2B5EF4-FFF2-40B4-BE49-F238E27FC236}">
              <a16:creationId xmlns:a16="http://schemas.microsoft.com/office/drawing/2014/main" id="{7FFB6472-D5F9-47DA-A875-54B0902F0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5" name="Text Box 7">
          <a:extLst>
            <a:ext uri="{FF2B5EF4-FFF2-40B4-BE49-F238E27FC236}">
              <a16:creationId xmlns:a16="http://schemas.microsoft.com/office/drawing/2014/main" id="{DCD8667B-152C-4A26-B581-FBA311B5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6" name="Text Box 7">
          <a:extLst>
            <a:ext uri="{FF2B5EF4-FFF2-40B4-BE49-F238E27FC236}">
              <a16:creationId xmlns:a16="http://schemas.microsoft.com/office/drawing/2014/main" id="{153418CC-2968-4AF1-A9C7-8F9331B227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7" name="Text Box 7">
          <a:extLst>
            <a:ext uri="{FF2B5EF4-FFF2-40B4-BE49-F238E27FC236}">
              <a16:creationId xmlns:a16="http://schemas.microsoft.com/office/drawing/2014/main" id="{8E30E3CA-8655-4616-8C7A-454AC62BC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8" name="Text Box 7">
          <a:extLst>
            <a:ext uri="{FF2B5EF4-FFF2-40B4-BE49-F238E27FC236}">
              <a16:creationId xmlns:a16="http://schemas.microsoft.com/office/drawing/2014/main" id="{5921DE57-DB79-485D-AE7A-83189815D6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29" name="Text Box 7">
          <a:extLst>
            <a:ext uri="{FF2B5EF4-FFF2-40B4-BE49-F238E27FC236}">
              <a16:creationId xmlns:a16="http://schemas.microsoft.com/office/drawing/2014/main" id="{DBBB7027-469C-471A-8F20-9A0046D84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0" name="Text Box 7">
          <a:extLst>
            <a:ext uri="{FF2B5EF4-FFF2-40B4-BE49-F238E27FC236}">
              <a16:creationId xmlns:a16="http://schemas.microsoft.com/office/drawing/2014/main" id="{1BE6AFC6-5B45-4836-9D32-D391E45B8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1" name="Text Box 7">
          <a:extLst>
            <a:ext uri="{FF2B5EF4-FFF2-40B4-BE49-F238E27FC236}">
              <a16:creationId xmlns:a16="http://schemas.microsoft.com/office/drawing/2014/main" id="{82CC4732-0FCD-4102-9ED5-DBD969DCB2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2" name="Text Box 7">
          <a:extLst>
            <a:ext uri="{FF2B5EF4-FFF2-40B4-BE49-F238E27FC236}">
              <a16:creationId xmlns:a16="http://schemas.microsoft.com/office/drawing/2014/main" id="{90639611-2DFA-42FA-8617-E43E7EAEA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3" name="Text Box 7">
          <a:extLst>
            <a:ext uri="{FF2B5EF4-FFF2-40B4-BE49-F238E27FC236}">
              <a16:creationId xmlns:a16="http://schemas.microsoft.com/office/drawing/2014/main" id="{DBDE4ACE-8123-41B4-8BE7-602A258B8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4" name="Text Box 7">
          <a:extLst>
            <a:ext uri="{FF2B5EF4-FFF2-40B4-BE49-F238E27FC236}">
              <a16:creationId xmlns:a16="http://schemas.microsoft.com/office/drawing/2014/main" id="{94630DB6-E537-4862-AF18-854DCECE7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5" name="Text Box 7">
          <a:extLst>
            <a:ext uri="{FF2B5EF4-FFF2-40B4-BE49-F238E27FC236}">
              <a16:creationId xmlns:a16="http://schemas.microsoft.com/office/drawing/2014/main" id="{03D2993A-CCD9-47F5-94AB-701C368ED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6" name="Text Box 7">
          <a:extLst>
            <a:ext uri="{FF2B5EF4-FFF2-40B4-BE49-F238E27FC236}">
              <a16:creationId xmlns:a16="http://schemas.microsoft.com/office/drawing/2014/main" id="{E22FE79D-7932-47AF-AC9A-8D68381B68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7" name="Text Box 7">
          <a:extLst>
            <a:ext uri="{FF2B5EF4-FFF2-40B4-BE49-F238E27FC236}">
              <a16:creationId xmlns:a16="http://schemas.microsoft.com/office/drawing/2014/main" id="{8712516F-700B-42A6-A7FD-AE2FA3B0C1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8" name="Text Box 7">
          <a:extLst>
            <a:ext uri="{FF2B5EF4-FFF2-40B4-BE49-F238E27FC236}">
              <a16:creationId xmlns:a16="http://schemas.microsoft.com/office/drawing/2014/main" id="{F16F45E3-C89A-4B2C-969E-4729EA722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39" name="Text Box 7">
          <a:extLst>
            <a:ext uri="{FF2B5EF4-FFF2-40B4-BE49-F238E27FC236}">
              <a16:creationId xmlns:a16="http://schemas.microsoft.com/office/drawing/2014/main" id="{60D1473D-5BDA-4FF0-8B42-F5FBF01436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0" name="Text Box 7">
          <a:extLst>
            <a:ext uri="{FF2B5EF4-FFF2-40B4-BE49-F238E27FC236}">
              <a16:creationId xmlns:a16="http://schemas.microsoft.com/office/drawing/2014/main" id="{3A08B4D2-01DB-4734-B286-04463E4DB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1" name="Text Box 7">
          <a:extLst>
            <a:ext uri="{FF2B5EF4-FFF2-40B4-BE49-F238E27FC236}">
              <a16:creationId xmlns:a16="http://schemas.microsoft.com/office/drawing/2014/main" id="{DB174022-6D44-4398-A26A-1CFF2247F7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2" name="Text Box 7">
          <a:extLst>
            <a:ext uri="{FF2B5EF4-FFF2-40B4-BE49-F238E27FC236}">
              <a16:creationId xmlns:a16="http://schemas.microsoft.com/office/drawing/2014/main" id="{8BF9BA42-D487-44A7-8C42-5F161C454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3" name="Text Box 7">
          <a:extLst>
            <a:ext uri="{FF2B5EF4-FFF2-40B4-BE49-F238E27FC236}">
              <a16:creationId xmlns:a16="http://schemas.microsoft.com/office/drawing/2014/main" id="{B8FB1190-DCDA-41B5-8B36-D0A9BEAAA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4" name="Text Box 7">
          <a:extLst>
            <a:ext uri="{FF2B5EF4-FFF2-40B4-BE49-F238E27FC236}">
              <a16:creationId xmlns:a16="http://schemas.microsoft.com/office/drawing/2014/main" id="{62BCB30B-C0BF-4295-96A5-7DC062305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5" name="Text Box 7">
          <a:extLst>
            <a:ext uri="{FF2B5EF4-FFF2-40B4-BE49-F238E27FC236}">
              <a16:creationId xmlns:a16="http://schemas.microsoft.com/office/drawing/2014/main" id="{F89751CB-85E0-42C7-884B-3C50D9F53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6" name="Text Box 7">
          <a:extLst>
            <a:ext uri="{FF2B5EF4-FFF2-40B4-BE49-F238E27FC236}">
              <a16:creationId xmlns:a16="http://schemas.microsoft.com/office/drawing/2014/main" id="{A8D9224A-DCCA-49A0-88FF-9D82E1EFD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7" name="Text Box 7">
          <a:extLst>
            <a:ext uri="{FF2B5EF4-FFF2-40B4-BE49-F238E27FC236}">
              <a16:creationId xmlns:a16="http://schemas.microsoft.com/office/drawing/2014/main" id="{7DA32FC5-0E48-4442-BB37-0CEC94FEA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8" name="Text Box 7">
          <a:extLst>
            <a:ext uri="{FF2B5EF4-FFF2-40B4-BE49-F238E27FC236}">
              <a16:creationId xmlns:a16="http://schemas.microsoft.com/office/drawing/2014/main" id="{1340EC87-932D-4063-9C6B-166828C41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49" name="Text Box 7">
          <a:extLst>
            <a:ext uri="{FF2B5EF4-FFF2-40B4-BE49-F238E27FC236}">
              <a16:creationId xmlns:a16="http://schemas.microsoft.com/office/drawing/2014/main" id="{C968971B-8D12-46F5-9C8A-03808247CE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0" name="Text Box 7">
          <a:extLst>
            <a:ext uri="{FF2B5EF4-FFF2-40B4-BE49-F238E27FC236}">
              <a16:creationId xmlns:a16="http://schemas.microsoft.com/office/drawing/2014/main" id="{D927E8BF-F8C5-4C82-B17A-25236927B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1" name="Text Box 7">
          <a:extLst>
            <a:ext uri="{FF2B5EF4-FFF2-40B4-BE49-F238E27FC236}">
              <a16:creationId xmlns:a16="http://schemas.microsoft.com/office/drawing/2014/main" id="{4AA1CE85-D648-40E2-8547-2C435C4FF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2" name="Text Box 7">
          <a:extLst>
            <a:ext uri="{FF2B5EF4-FFF2-40B4-BE49-F238E27FC236}">
              <a16:creationId xmlns:a16="http://schemas.microsoft.com/office/drawing/2014/main" id="{5C556BEC-500D-43A3-B823-E98E4475FB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3" name="Text Box 7">
          <a:extLst>
            <a:ext uri="{FF2B5EF4-FFF2-40B4-BE49-F238E27FC236}">
              <a16:creationId xmlns:a16="http://schemas.microsoft.com/office/drawing/2014/main" id="{E4A742A7-6365-4893-ACCD-A33DFC7FE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4" name="Text Box 7">
          <a:extLst>
            <a:ext uri="{FF2B5EF4-FFF2-40B4-BE49-F238E27FC236}">
              <a16:creationId xmlns:a16="http://schemas.microsoft.com/office/drawing/2014/main" id="{ECFBBC75-6FD5-4890-9684-533A27644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5" name="Text Box 7">
          <a:extLst>
            <a:ext uri="{FF2B5EF4-FFF2-40B4-BE49-F238E27FC236}">
              <a16:creationId xmlns:a16="http://schemas.microsoft.com/office/drawing/2014/main" id="{CBA85DE4-B264-42EF-8928-936F4BD62C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6" name="Text Box 7">
          <a:extLst>
            <a:ext uri="{FF2B5EF4-FFF2-40B4-BE49-F238E27FC236}">
              <a16:creationId xmlns:a16="http://schemas.microsoft.com/office/drawing/2014/main" id="{2B49C58E-78BE-4E49-83F1-1562C468E4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7" name="Text Box 7">
          <a:extLst>
            <a:ext uri="{FF2B5EF4-FFF2-40B4-BE49-F238E27FC236}">
              <a16:creationId xmlns:a16="http://schemas.microsoft.com/office/drawing/2014/main" id="{063245D2-4694-439A-9826-64C6642AC7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8" name="Text Box 7">
          <a:extLst>
            <a:ext uri="{FF2B5EF4-FFF2-40B4-BE49-F238E27FC236}">
              <a16:creationId xmlns:a16="http://schemas.microsoft.com/office/drawing/2014/main" id="{3CF65F51-9062-4240-AFF3-5FDCD6A17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59" name="Text Box 7">
          <a:extLst>
            <a:ext uri="{FF2B5EF4-FFF2-40B4-BE49-F238E27FC236}">
              <a16:creationId xmlns:a16="http://schemas.microsoft.com/office/drawing/2014/main" id="{FAF937CD-EA0A-4BDA-BD3A-E40CF33BB9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0" name="Text Box 7">
          <a:extLst>
            <a:ext uri="{FF2B5EF4-FFF2-40B4-BE49-F238E27FC236}">
              <a16:creationId xmlns:a16="http://schemas.microsoft.com/office/drawing/2014/main" id="{C6A7F899-11E2-4C39-84FB-C5AA018E5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1" name="Text Box 7">
          <a:extLst>
            <a:ext uri="{FF2B5EF4-FFF2-40B4-BE49-F238E27FC236}">
              <a16:creationId xmlns:a16="http://schemas.microsoft.com/office/drawing/2014/main" id="{8F2B249B-E271-4E2A-BFC0-B07AB07B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2" name="Text Box 7">
          <a:extLst>
            <a:ext uri="{FF2B5EF4-FFF2-40B4-BE49-F238E27FC236}">
              <a16:creationId xmlns:a16="http://schemas.microsoft.com/office/drawing/2014/main" id="{182B810E-BE1A-45BC-9E28-9B664FE1B9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3" name="Text Box 7">
          <a:extLst>
            <a:ext uri="{FF2B5EF4-FFF2-40B4-BE49-F238E27FC236}">
              <a16:creationId xmlns:a16="http://schemas.microsoft.com/office/drawing/2014/main" id="{FAE6DDEC-5F05-4DDD-BA5E-B5A56D9F5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4" name="Text Box 7">
          <a:extLst>
            <a:ext uri="{FF2B5EF4-FFF2-40B4-BE49-F238E27FC236}">
              <a16:creationId xmlns:a16="http://schemas.microsoft.com/office/drawing/2014/main" id="{1EDFD99E-10A6-415F-8281-421F7CD91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5" name="Text Box 7">
          <a:extLst>
            <a:ext uri="{FF2B5EF4-FFF2-40B4-BE49-F238E27FC236}">
              <a16:creationId xmlns:a16="http://schemas.microsoft.com/office/drawing/2014/main" id="{AD112C2B-D38C-4752-82DF-7A1A8DD50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6" name="Text Box 7">
          <a:extLst>
            <a:ext uri="{FF2B5EF4-FFF2-40B4-BE49-F238E27FC236}">
              <a16:creationId xmlns:a16="http://schemas.microsoft.com/office/drawing/2014/main" id="{0343AD0E-8CAB-4C2E-90E9-7C794ED99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7" name="Text Box 7">
          <a:extLst>
            <a:ext uri="{FF2B5EF4-FFF2-40B4-BE49-F238E27FC236}">
              <a16:creationId xmlns:a16="http://schemas.microsoft.com/office/drawing/2014/main" id="{3DEDA50A-B92D-4E34-B4CB-EE28973B50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8" name="Text Box 7">
          <a:extLst>
            <a:ext uri="{FF2B5EF4-FFF2-40B4-BE49-F238E27FC236}">
              <a16:creationId xmlns:a16="http://schemas.microsoft.com/office/drawing/2014/main" id="{4550D54A-C088-4BB5-BA3D-20AA2DF39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69" name="Text Box 7">
          <a:extLst>
            <a:ext uri="{FF2B5EF4-FFF2-40B4-BE49-F238E27FC236}">
              <a16:creationId xmlns:a16="http://schemas.microsoft.com/office/drawing/2014/main" id="{AD7F6775-8433-47FD-9981-178A59CA7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0" name="Text Box 7">
          <a:extLst>
            <a:ext uri="{FF2B5EF4-FFF2-40B4-BE49-F238E27FC236}">
              <a16:creationId xmlns:a16="http://schemas.microsoft.com/office/drawing/2014/main" id="{974598C3-7B3A-4E3C-AFE7-C4039B657A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1" name="Text Box 7">
          <a:extLst>
            <a:ext uri="{FF2B5EF4-FFF2-40B4-BE49-F238E27FC236}">
              <a16:creationId xmlns:a16="http://schemas.microsoft.com/office/drawing/2014/main" id="{93C1859C-0B8B-4E1D-B669-E73E4B2C7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2" name="Text Box 7">
          <a:extLst>
            <a:ext uri="{FF2B5EF4-FFF2-40B4-BE49-F238E27FC236}">
              <a16:creationId xmlns:a16="http://schemas.microsoft.com/office/drawing/2014/main" id="{30E6D8AF-9FD3-4635-9F93-743FC2A686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3" name="Text Box 7">
          <a:extLst>
            <a:ext uri="{FF2B5EF4-FFF2-40B4-BE49-F238E27FC236}">
              <a16:creationId xmlns:a16="http://schemas.microsoft.com/office/drawing/2014/main" id="{E6B220EE-F5DC-4940-8165-D3FE0D43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4" name="Text Box 7">
          <a:extLst>
            <a:ext uri="{FF2B5EF4-FFF2-40B4-BE49-F238E27FC236}">
              <a16:creationId xmlns:a16="http://schemas.microsoft.com/office/drawing/2014/main" id="{8F061AB4-993A-4B44-B99E-CDB02BC5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5" name="Text Box 7">
          <a:extLst>
            <a:ext uri="{FF2B5EF4-FFF2-40B4-BE49-F238E27FC236}">
              <a16:creationId xmlns:a16="http://schemas.microsoft.com/office/drawing/2014/main" id="{2DD9F2AF-9877-4D55-B128-81890C43C0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6" name="Text Box 7">
          <a:extLst>
            <a:ext uri="{FF2B5EF4-FFF2-40B4-BE49-F238E27FC236}">
              <a16:creationId xmlns:a16="http://schemas.microsoft.com/office/drawing/2014/main" id="{64D933D9-8C6F-4B02-A3FE-3F033A44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7" name="Text Box 7">
          <a:extLst>
            <a:ext uri="{FF2B5EF4-FFF2-40B4-BE49-F238E27FC236}">
              <a16:creationId xmlns:a16="http://schemas.microsoft.com/office/drawing/2014/main" id="{067F9D13-74E0-4F76-9264-7BE4D8D55F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8" name="Text Box 7">
          <a:extLst>
            <a:ext uri="{FF2B5EF4-FFF2-40B4-BE49-F238E27FC236}">
              <a16:creationId xmlns:a16="http://schemas.microsoft.com/office/drawing/2014/main" id="{6A35FCF3-C48E-4AEC-895E-BC8374CC8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79" name="Text Box 7">
          <a:extLst>
            <a:ext uri="{FF2B5EF4-FFF2-40B4-BE49-F238E27FC236}">
              <a16:creationId xmlns:a16="http://schemas.microsoft.com/office/drawing/2014/main" id="{FFE4B639-41DB-4A19-89E1-21C7B6815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0" name="Text Box 7">
          <a:extLst>
            <a:ext uri="{FF2B5EF4-FFF2-40B4-BE49-F238E27FC236}">
              <a16:creationId xmlns:a16="http://schemas.microsoft.com/office/drawing/2014/main" id="{D9745592-A76F-4D59-8885-04593B1AF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1" name="Text Box 7">
          <a:extLst>
            <a:ext uri="{FF2B5EF4-FFF2-40B4-BE49-F238E27FC236}">
              <a16:creationId xmlns:a16="http://schemas.microsoft.com/office/drawing/2014/main" id="{C31D65B2-F21D-46AC-9E5F-91FD490E7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2" name="Text Box 7">
          <a:extLst>
            <a:ext uri="{FF2B5EF4-FFF2-40B4-BE49-F238E27FC236}">
              <a16:creationId xmlns:a16="http://schemas.microsoft.com/office/drawing/2014/main" id="{13920215-A8B1-483C-9AF4-6BF019953A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3" name="Text Box 7">
          <a:extLst>
            <a:ext uri="{FF2B5EF4-FFF2-40B4-BE49-F238E27FC236}">
              <a16:creationId xmlns:a16="http://schemas.microsoft.com/office/drawing/2014/main" id="{0CDF92AC-5567-432A-BCAD-F088C7B33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4" name="Text Box 7">
          <a:extLst>
            <a:ext uri="{FF2B5EF4-FFF2-40B4-BE49-F238E27FC236}">
              <a16:creationId xmlns:a16="http://schemas.microsoft.com/office/drawing/2014/main" id="{D31465A2-E02F-480A-8DF0-C95EB43A6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5" name="Text Box 7">
          <a:extLst>
            <a:ext uri="{FF2B5EF4-FFF2-40B4-BE49-F238E27FC236}">
              <a16:creationId xmlns:a16="http://schemas.microsoft.com/office/drawing/2014/main" id="{40A243EF-EB5A-4DC8-BE39-523932E57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6" name="Text Box 7">
          <a:extLst>
            <a:ext uri="{FF2B5EF4-FFF2-40B4-BE49-F238E27FC236}">
              <a16:creationId xmlns:a16="http://schemas.microsoft.com/office/drawing/2014/main" id="{1C9FBA4D-BC2F-4C31-9565-72F38E3C0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7" name="Text Box 7">
          <a:extLst>
            <a:ext uri="{FF2B5EF4-FFF2-40B4-BE49-F238E27FC236}">
              <a16:creationId xmlns:a16="http://schemas.microsoft.com/office/drawing/2014/main" id="{DF1D764D-00F3-4F8A-9699-B43EB0DF5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8" name="Text Box 7">
          <a:extLst>
            <a:ext uri="{FF2B5EF4-FFF2-40B4-BE49-F238E27FC236}">
              <a16:creationId xmlns:a16="http://schemas.microsoft.com/office/drawing/2014/main" id="{60E012B1-1CA3-4D2E-B2E9-756253D52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89" name="Text Box 7">
          <a:extLst>
            <a:ext uri="{FF2B5EF4-FFF2-40B4-BE49-F238E27FC236}">
              <a16:creationId xmlns:a16="http://schemas.microsoft.com/office/drawing/2014/main" id="{7921FE07-F8D7-4003-9DBC-3714366FA6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0" name="Text Box 7">
          <a:extLst>
            <a:ext uri="{FF2B5EF4-FFF2-40B4-BE49-F238E27FC236}">
              <a16:creationId xmlns:a16="http://schemas.microsoft.com/office/drawing/2014/main" id="{AF8A2284-4AF7-4755-AC8A-3D58EAEC3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1" name="Text Box 7">
          <a:extLst>
            <a:ext uri="{FF2B5EF4-FFF2-40B4-BE49-F238E27FC236}">
              <a16:creationId xmlns:a16="http://schemas.microsoft.com/office/drawing/2014/main" id="{53137133-D2E2-4BD8-BBAD-A15DE184B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2" name="Text Box 7">
          <a:extLst>
            <a:ext uri="{FF2B5EF4-FFF2-40B4-BE49-F238E27FC236}">
              <a16:creationId xmlns:a16="http://schemas.microsoft.com/office/drawing/2014/main" id="{A3EC2C13-3435-4D10-8FDD-98E576C7B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3" name="Text Box 7">
          <a:extLst>
            <a:ext uri="{FF2B5EF4-FFF2-40B4-BE49-F238E27FC236}">
              <a16:creationId xmlns:a16="http://schemas.microsoft.com/office/drawing/2014/main" id="{4B67B23D-1421-41E7-88C9-63615BBF2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4" name="Text Box 7">
          <a:extLst>
            <a:ext uri="{FF2B5EF4-FFF2-40B4-BE49-F238E27FC236}">
              <a16:creationId xmlns:a16="http://schemas.microsoft.com/office/drawing/2014/main" id="{5F9BB566-34A4-404C-937D-B0E1D5FA7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5" name="Text Box 7">
          <a:extLst>
            <a:ext uri="{FF2B5EF4-FFF2-40B4-BE49-F238E27FC236}">
              <a16:creationId xmlns:a16="http://schemas.microsoft.com/office/drawing/2014/main" id="{9CAC0BEA-F6A4-4FB2-A8C8-9E75A2C65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6" name="Text Box 7">
          <a:extLst>
            <a:ext uri="{FF2B5EF4-FFF2-40B4-BE49-F238E27FC236}">
              <a16:creationId xmlns:a16="http://schemas.microsoft.com/office/drawing/2014/main" id="{8B552B88-E67C-4F0A-97B5-3ED14D0AE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7" name="Text Box 7">
          <a:extLst>
            <a:ext uri="{FF2B5EF4-FFF2-40B4-BE49-F238E27FC236}">
              <a16:creationId xmlns:a16="http://schemas.microsoft.com/office/drawing/2014/main" id="{A9B53BBF-2C98-4AD8-BC4B-28527FE52C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8" name="Text Box 7">
          <a:extLst>
            <a:ext uri="{FF2B5EF4-FFF2-40B4-BE49-F238E27FC236}">
              <a16:creationId xmlns:a16="http://schemas.microsoft.com/office/drawing/2014/main" id="{E37581A3-E1BF-40F0-888C-B342EF37FF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199" name="Text Box 7">
          <a:extLst>
            <a:ext uri="{FF2B5EF4-FFF2-40B4-BE49-F238E27FC236}">
              <a16:creationId xmlns:a16="http://schemas.microsoft.com/office/drawing/2014/main" id="{22590EAD-05B9-436F-B497-B724FCF49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0" name="Text Box 7">
          <a:extLst>
            <a:ext uri="{FF2B5EF4-FFF2-40B4-BE49-F238E27FC236}">
              <a16:creationId xmlns:a16="http://schemas.microsoft.com/office/drawing/2014/main" id="{AD0FCDC5-FDE1-4EF2-969D-6921ADE44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1" name="Text Box 7">
          <a:extLst>
            <a:ext uri="{FF2B5EF4-FFF2-40B4-BE49-F238E27FC236}">
              <a16:creationId xmlns:a16="http://schemas.microsoft.com/office/drawing/2014/main" id="{17058AAC-D1FF-4500-9F4F-2D1D9CD74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2" name="Text Box 7">
          <a:extLst>
            <a:ext uri="{FF2B5EF4-FFF2-40B4-BE49-F238E27FC236}">
              <a16:creationId xmlns:a16="http://schemas.microsoft.com/office/drawing/2014/main" id="{0B0016B9-C106-4F3F-A50B-4D105C1E5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3" name="Text Box 7">
          <a:extLst>
            <a:ext uri="{FF2B5EF4-FFF2-40B4-BE49-F238E27FC236}">
              <a16:creationId xmlns:a16="http://schemas.microsoft.com/office/drawing/2014/main" id="{9458CB1E-7CCC-4D7F-935A-CD08A71A9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4" name="Text Box 7">
          <a:extLst>
            <a:ext uri="{FF2B5EF4-FFF2-40B4-BE49-F238E27FC236}">
              <a16:creationId xmlns:a16="http://schemas.microsoft.com/office/drawing/2014/main" id="{CA0AD5E0-A5A8-4EA6-990A-F0D65E96BB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5" name="Text Box 7">
          <a:extLst>
            <a:ext uri="{FF2B5EF4-FFF2-40B4-BE49-F238E27FC236}">
              <a16:creationId xmlns:a16="http://schemas.microsoft.com/office/drawing/2014/main" id="{A53DD01D-1F50-4ED3-9756-90E194A39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6" name="Text Box 7">
          <a:extLst>
            <a:ext uri="{FF2B5EF4-FFF2-40B4-BE49-F238E27FC236}">
              <a16:creationId xmlns:a16="http://schemas.microsoft.com/office/drawing/2014/main" id="{9DCDB403-CFF9-426E-9AAE-473779EE2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7" name="Text Box 7">
          <a:extLst>
            <a:ext uri="{FF2B5EF4-FFF2-40B4-BE49-F238E27FC236}">
              <a16:creationId xmlns:a16="http://schemas.microsoft.com/office/drawing/2014/main" id="{DE79EFD3-FC49-423F-9A82-DC1D146C5F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8" name="Text Box 7">
          <a:extLst>
            <a:ext uri="{FF2B5EF4-FFF2-40B4-BE49-F238E27FC236}">
              <a16:creationId xmlns:a16="http://schemas.microsoft.com/office/drawing/2014/main" id="{04E17E0B-3DE3-4DFE-941F-63931531F9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09" name="Text Box 7">
          <a:extLst>
            <a:ext uri="{FF2B5EF4-FFF2-40B4-BE49-F238E27FC236}">
              <a16:creationId xmlns:a16="http://schemas.microsoft.com/office/drawing/2014/main" id="{C8BBF68A-5033-440C-89B5-EF6B0EB76B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0" name="Text Box 7">
          <a:extLst>
            <a:ext uri="{FF2B5EF4-FFF2-40B4-BE49-F238E27FC236}">
              <a16:creationId xmlns:a16="http://schemas.microsoft.com/office/drawing/2014/main" id="{DE27BDA6-1EBD-4EC2-96DE-8C499C8331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1" name="Text Box 7">
          <a:extLst>
            <a:ext uri="{FF2B5EF4-FFF2-40B4-BE49-F238E27FC236}">
              <a16:creationId xmlns:a16="http://schemas.microsoft.com/office/drawing/2014/main" id="{A8D50BA6-882F-411D-8738-2D9CACAA1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2" name="Text Box 7">
          <a:extLst>
            <a:ext uri="{FF2B5EF4-FFF2-40B4-BE49-F238E27FC236}">
              <a16:creationId xmlns:a16="http://schemas.microsoft.com/office/drawing/2014/main" id="{FFE8BA6B-3961-4C11-8388-56609F025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3" name="Text Box 7">
          <a:extLst>
            <a:ext uri="{FF2B5EF4-FFF2-40B4-BE49-F238E27FC236}">
              <a16:creationId xmlns:a16="http://schemas.microsoft.com/office/drawing/2014/main" id="{B16C46E2-623A-40F7-86C4-6EC08130F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4" name="Text Box 7">
          <a:extLst>
            <a:ext uri="{FF2B5EF4-FFF2-40B4-BE49-F238E27FC236}">
              <a16:creationId xmlns:a16="http://schemas.microsoft.com/office/drawing/2014/main" id="{0454D3D8-6746-476F-A72B-713CBF010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5" name="Text Box 7">
          <a:extLst>
            <a:ext uri="{FF2B5EF4-FFF2-40B4-BE49-F238E27FC236}">
              <a16:creationId xmlns:a16="http://schemas.microsoft.com/office/drawing/2014/main" id="{D7673C82-80F1-4075-B27D-92CFFF5AF0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6" name="Text Box 7">
          <a:extLst>
            <a:ext uri="{FF2B5EF4-FFF2-40B4-BE49-F238E27FC236}">
              <a16:creationId xmlns:a16="http://schemas.microsoft.com/office/drawing/2014/main" id="{816BD463-4538-496E-915A-21E8A11C8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7" name="Text Box 7">
          <a:extLst>
            <a:ext uri="{FF2B5EF4-FFF2-40B4-BE49-F238E27FC236}">
              <a16:creationId xmlns:a16="http://schemas.microsoft.com/office/drawing/2014/main" id="{3E61EA08-9984-43F2-B3E1-D419998BE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8" name="Text Box 7">
          <a:extLst>
            <a:ext uri="{FF2B5EF4-FFF2-40B4-BE49-F238E27FC236}">
              <a16:creationId xmlns:a16="http://schemas.microsoft.com/office/drawing/2014/main" id="{DAD6CE03-9983-4685-B086-D7165C1154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19" name="Text Box 7">
          <a:extLst>
            <a:ext uri="{FF2B5EF4-FFF2-40B4-BE49-F238E27FC236}">
              <a16:creationId xmlns:a16="http://schemas.microsoft.com/office/drawing/2014/main" id="{F5E964AF-FA13-4E99-83F1-0AD0944A6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0" name="Text Box 7">
          <a:extLst>
            <a:ext uri="{FF2B5EF4-FFF2-40B4-BE49-F238E27FC236}">
              <a16:creationId xmlns:a16="http://schemas.microsoft.com/office/drawing/2014/main" id="{7E59AE89-C00C-43E2-818A-4F228D8E3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1" name="Text Box 7">
          <a:extLst>
            <a:ext uri="{FF2B5EF4-FFF2-40B4-BE49-F238E27FC236}">
              <a16:creationId xmlns:a16="http://schemas.microsoft.com/office/drawing/2014/main" id="{54C1E71B-9716-46AF-B9AA-314B1043C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2" name="Text Box 7">
          <a:extLst>
            <a:ext uri="{FF2B5EF4-FFF2-40B4-BE49-F238E27FC236}">
              <a16:creationId xmlns:a16="http://schemas.microsoft.com/office/drawing/2014/main" id="{FC436AB4-AD24-4BDD-8860-7AF5985EF6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3" name="Text Box 7">
          <a:extLst>
            <a:ext uri="{FF2B5EF4-FFF2-40B4-BE49-F238E27FC236}">
              <a16:creationId xmlns:a16="http://schemas.microsoft.com/office/drawing/2014/main" id="{4BB91252-0909-4D95-B78D-1B280DD74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4" name="Text Box 7">
          <a:extLst>
            <a:ext uri="{FF2B5EF4-FFF2-40B4-BE49-F238E27FC236}">
              <a16:creationId xmlns:a16="http://schemas.microsoft.com/office/drawing/2014/main" id="{F833ECFB-459D-4E5F-9592-A572424FF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5" name="Text Box 7">
          <a:extLst>
            <a:ext uri="{FF2B5EF4-FFF2-40B4-BE49-F238E27FC236}">
              <a16:creationId xmlns:a16="http://schemas.microsoft.com/office/drawing/2014/main" id="{E3FC7495-9A75-47F5-A2B5-F1CC6DC7D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6" name="Text Box 7">
          <a:extLst>
            <a:ext uri="{FF2B5EF4-FFF2-40B4-BE49-F238E27FC236}">
              <a16:creationId xmlns:a16="http://schemas.microsoft.com/office/drawing/2014/main" id="{84E107E0-306D-4624-819F-344914149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7" name="Text Box 7">
          <a:extLst>
            <a:ext uri="{FF2B5EF4-FFF2-40B4-BE49-F238E27FC236}">
              <a16:creationId xmlns:a16="http://schemas.microsoft.com/office/drawing/2014/main" id="{5ACDA0CE-1E31-45F2-844A-E712454BC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8" name="Text Box 7">
          <a:extLst>
            <a:ext uri="{FF2B5EF4-FFF2-40B4-BE49-F238E27FC236}">
              <a16:creationId xmlns:a16="http://schemas.microsoft.com/office/drawing/2014/main" id="{E5702229-777C-48BA-B822-600430CA9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29" name="Text Box 7">
          <a:extLst>
            <a:ext uri="{FF2B5EF4-FFF2-40B4-BE49-F238E27FC236}">
              <a16:creationId xmlns:a16="http://schemas.microsoft.com/office/drawing/2014/main" id="{D5083371-8110-44E0-8FC9-7CC00E082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0" name="Text Box 7">
          <a:extLst>
            <a:ext uri="{FF2B5EF4-FFF2-40B4-BE49-F238E27FC236}">
              <a16:creationId xmlns:a16="http://schemas.microsoft.com/office/drawing/2014/main" id="{F68B5356-9DE3-422F-9F72-DA801F2A1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1" name="Text Box 7">
          <a:extLst>
            <a:ext uri="{FF2B5EF4-FFF2-40B4-BE49-F238E27FC236}">
              <a16:creationId xmlns:a16="http://schemas.microsoft.com/office/drawing/2014/main" id="{C3242D47-406E-4C32-B91D-5AD9664CCC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2" name="Text Box 7">
          <a:extLst>
            <a:ext uri="{FF2B5EF4-FFF2-40B4-BE49-F238E27FC236}">
              <a16:creationId xmlns:a16="http://schemas.microsoft.com/office/drawing/2014/main" id="{E34CEBB2-13C6-40A4-B628-A94A9361F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3" name="Text Box 7">
          <a:extLst>
            <a:ext uri="{FF2B5EF4-FFF2-40B4-BE49-F238E27FC236}">
              <a16:creationId xmlns:a16="http://schemas.microsoft.com/office/drawing/2014/main" id="{34B42190-1EAC-4A0E-8B05-68CED7859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4" name="Text Box 7">
          <a:extLst>
            <a:ext uri="{FF2B5EF4-FFF2-40B4-BE49-F238E27FC236}">
              <a16:creationId xmlns:a16="http://schemas.microsoft.com/office/drawing/2014/main" id="{0AE96759-8E8E-4AB3-819A-DAD29C714A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5" name="Text Box 7">
          <a:extLst>
            <a:ext uri="{FF2B5EF4-FFF2-40B4-BE49-F238E27FC236}">
              <a16:creationId xmlns:a16="http://schemas.microsoft.com/office/drawing/2014/main" id="{C3FEA80F-D19A-4041-B675-0344D1662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6" name="Text Box 7">
          <a:extLst>
            <a:ext uri="{FF2B5EF4-FFF2-40B4-BE49-F238E27FC236}">
              <a16:creationId xmlns:a16="http://schemas.microsoft.com/office/drawing/2014/main" id="{9EF01001-7064-4D7D-8EED-7CEB6C122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7" name="Text Box 7">
          <a:extLst>
            <a:ext uri="{FF2B5EF4-FFF2-40B4-BE49-F238E27FC236}">
              <a16:creationId xmlns:a16="http://schemas.microsoft.com/office/drawing/2014/main" id="{9AFFFF66-71E1-4C10-9E14-3B90B1D57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8" name="Text Box 7">
          <a:extLst>
            <a:ext uri="{FF2B5EF4-FFF2-40B4-BE49-F238E27FC236}">
              <a16:creationId xmlns:a16="http://schemas.microsoft.com/office/drawing/2014/main" id="{7777A9BB-41B6-4CA7-BF95-1B7A3727B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39" name="Text Box 7">
          <a:extLst>
            <a:ext uri="{FF2B5EF4-FFF2-40B4-BE49-F238E27FC236}">
              <a16:creationId xmlns:a16="http://schemas.microsoft.com/office/drawing/2014/main" id="{F50AFF8F-0D75-489B-83D5-55C968903C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0" name="Text Box 7">
          <a:extLst>
            <a:ext uri="{FF2B5EF4-FFF2-40B4-BE49-F238E27FC236}">
              <a16:creationId xmlns:a16="http://schemas.microsoft.com/office/drawing/2014/main" id="{EA0BA036-79DE-4C25-AF5D-4A3A6BF82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1" name="Text Box 7">
          <a:extLst>
            <a:ext uri="{FF2B5EF4-FFF2-40B4-BE49-F238E27FC236}">
              <a16:creationId xmlns:a16="http://schemas.microsoft.com/office/drawing/2014/main" id="{14D6A008-6E9D-4989-BC2A-E1768160D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2" name="Text Box 7">
          <a:extLst>
            <a:ext uri="{FF2B5EF4-FFF2-40B4-BE49-F238E27FC236}">
              <a16:creationId xmlns:a16="http://schemas.microsoft.com/office/drawing/2014/main" id="{19A4BC20-3459-4CE2-AE71-E76FBB4BA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3" name="Text Box 7">
          <a:extLst>
            <a:ext uri="{FF2B5EF4-FFF2-40B4-BE49-F238E27FC236}">
              <a16:creationId xmlns:a16="http://schemas.microsoft.com/office/drawing/2014/main" id="{194F68F9-65BC-4B17-81A7-D014CF8F7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4" name="Text Box 7">
          <a:extLst>
            <a:ext uri="{FF2B5EF4-FFF2-40B4-BE49-F238E27FC236}">
              <a16:creationId xmlns:a16="http://schemas.microsoft.com/office/drawing/2014/main" id="{7941EA0B-D0A9-4E1A-9856-AC11F2893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5" name="Text Box 7">
          <a:extLst>
            <a:ext uri="{FF2B5EF4-FFF2-40B4-BE49-F238E27FC236}">
              <a16:creationId xmlns:a16="http://schemas.microsoft.com/office/drawing/2014/main" id="{E5084F6D-B1AB-41D7-B810-447104C54A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6" name="Text Box 7">
          <a:extLst>
            <a:ext uri="{FF2B5EF4-FFF2-40B4-BE49-F238E27FC236}">
              <a16:creationId xmlns:a16="http://schemas.microsoft.com/office/drawing/2014/main" id="{508EB296-0DEE-4869-9433-FD5AEF9552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7" name="Text Box 7">
          <a:extLst>
            <a:ext uri="{FF2B5EF4-FFF2-40B4-BE49-F238E27FC236}">
              <a16:creationId xmlns:a16="http://schemas.microsoft.com/office/drawing/2014/main" id="{BD35A904-F5C8-4071-ADE4-8A60A57FE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8" name="Text Box 7">
          <a:extLst>
            <a:ext uri="{FF2B5EF4-FFF2-40B4-BE49-F238E27FC236}">
              <a16:creationId xmlns:a16="http://schemas.microsoft.com/office/drawing/2014/main" id="{49F63A08-784A-450A-BEA6-E77BC8CBCC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49" name="Text Box 7">
          <a:extLst>
            <a:ext uri="{FF2B5EF4-FFF2-40B4-BE49-F238E27FC236}">
              <a16:creationId xmlns:a16="http://schemas.microsoft.com/office/drawing/2014/main" id="{338E4EB9-29F3-455B-8609-4786ACA19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0" name="Text Box 7">
          <a:extLst>
            <a:ext uri="{FF2B5EF4-FFF2-40B4-BE49-F238E27FC236}">
              <a16:creationId xmlns:a16="http://schemas.microsoft.com/office/drawing/2014/main" id="{6A55D74E-EC44-40EA-8F1A-3A6A1CCEA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1" name="Text Box 7">
          <a:extLst>
            <a:ext uri="{FF2B5EF4-FFF2-40B4-BE49-F238E27FC236}">
              <a16:creationId xmlns:a16="http://schemas.microsoft.com/office/drawing/2014/main" id="{91EF16D4-81E8-4731-ADD5-AECD681D5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2" name="Text Box 7">
          <a:extLst>
            <a:ext uri="{FF2B5EF4-FFF2-40B4-BE49-F238E27FC236}">
              <a16:creationId xmlns:a16="http://schemas.microsoft.com/office/drawing/2014/main" id="{A0D62E64-726E-4AD7-ABBF-953870780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3" name="Text Box 7">
          <a:extLst>
            <a:ext uri="{FF2B5EF4-FFF2-40B4-BE49-F238E27FC236}">
              <a16:creationId xmlns:a16="http://schemas.microsoft.com/office/drawing/2014/main" id="{DA2F82BC-5BD0-4800-8EF3-999191989F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4" name="Text Box 7">
          <a:extLst>
            <a:ext uri="{FF2B5EF4-FFF2-40B4-BE49-F238E27FC236}">
              <a16:creationId xmlns:a16="http://schemas.microsoft.com/office/drawing/2014/main" id="{3EC2D5AB-475A-4562-B7EC-60564B1259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5" name="Text Box 7">
          <a:extLst>
            <a:ext uri="{FF2B5EF4-FFF2-40B4-BE49-F238E27FC236}">
              <a16:creationId xmlns:a16="http://schemas.microsoft.com/office/drawing/2014/main" id="{C91A1BE5-6B69-4B1F-BB3D-CE2800039F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6" name="Text Box 7">
          <a:extLst>
            <a:ext uri="{FF2B5EF4-FFF2-40B4-BE49-F238E27FC236}">
              <a16:creationId xmlns:a16="http://schemas.microsoft.com/office/drawing/2014/main" id="{26F3EE8D-51CD-477A-BFAF-01A9D0BF0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7" name="Text Box 7">
          <a:extLst>
            <a:ext uri="{FF2B5EF4-FFF2-40B4-BE49-F238E27FC236}">
              <a16:creationId xmlns:a16="http://schemas.microsoft.com/office/drawing/2014/main" id="{149DFD58-7E69-48CC-99D4-B39558476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8" name="Text Box 7">
          <a:extLst>
            <a:ext uri="{FF2B5EF4-FFF2-40B4-BE49-F238E27FC236}">
              <a16:creationId xmlns:a16="http://schemas.microsoft.com/office/drawing/2014/main" id="{9E35BFBE-B137-4E1C-B7DB-86ADC0097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59" name="Text Box 7">
          <a:extLst>
            <a:ext uri="{FF2B5EF4-FFF2-40B4-BE49-F238E27FC236}">
              <a16:creationId xmlns:a16="http://schemas.microsoft.com/office/drawing/2014/main" id="{E999A5D0-1D28-4276-A977-9BB2DDDF6C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0" name="Text Box 7">
          <a:extLst>
            <a:ext uri="{FF2B5EF4-FFF2-40B4-BE49-F238E27FC236}">
              <a16:creationId xmlns:a16="http://schemas.microsoft.com/office/drawing/2014/main" id="{F6C364A1-468D-466B-9854-E800EC5A2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1" name="Text Box 7">
          <a:extLst>
            <a:ext uri="{FF2B5EF4-FFF2-40B4-BE49-F238E27FC236}">
              <a16:creationId xmlns:a16="http://schemas.microsoft.com/office/drawing/2014/main" id="{C890E67A-BA7E-45BF-9947-927C6A2DF3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2" name="Text Box 7">
          <a:extLst>
            <a:ext uri="{FF2B5EF4-FFF2-40B4-BE49-F238E27FC236}">
              <a16:creationId xmlns:a16="http://schemas.microsoft.com/office/drawing/2014/main" id="{8FADF7D8-24D8-43D4-8ECA-B7B139B8E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3" name="Text Box 7">
          <a:extLst>
            <a:ext uri="{FF2B5EF4-FFF2-40B4-BE49-F238E27FC236}">
              <a16:creationId xmlns:a16="http://schemas.microsoft.com/office/drawing/2014/main" id="{D92C9580-F4C7-424D-9221-3B3291F7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4" name="Text Box 7">
          <a:extLst>
            <a:ext uri="{FF2B5EF4-FFF2-40B4-BE49-F238E27FC236}">
              <a16:creationId xmlns:a16="http://schemas.microsoft.com/office/drawing/2014/main" id="{807D914A-F3EA-41F4-BB24-442FCB17AD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5" name="Text Box 7">
          <a:extLst>
            <a:ext uri="{FF2B5EF4-FFF2-40B4-BE49-F238E27FC236}">
              <a16:creationId xmlns:a16="http://schemas.microsoft.com/office/drawing/2014/main" id="{94246BD2-DF55-4A58-AFE3-496EC5EA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6" name="Text Box 7">
          <a:extLst>
            <a:ext uri="{FF2B5EF4-FFF2-40B4-BE49-F238E27FC236}">
              <a16:creationId xmlns:a16="http://schemas.microsoft.com/office/drawing/2014/main" id="{327046BD-CBBB-48B6-B943-F3B0B1B17D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7" name="Text Box 7">
          <a:extLst>
            <a:ext uri="{FF2B5EF4-FFF2-40B4-BE49-F238E27FC236}">
              <a16:creationId xmlns:a16="http://schemas.microsoft.com/office/drawing/2014/main" id="{EB2BAF4D-A7C0-43DD-B111-94C7798BD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8" name="Text Box 7">
          <a:extLst>
            <a:ext uri="{FF2B5EF4-FFF2-40B4-BE49-F238E27FC236}">
              <a16:creationId xmlns:a16="http://schemas.microsoft.com/office/drawing/2014/main" id="{EDCE9A2A-FAF4-4860-A63D-A1781E89C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69" name="Text Box 7">
          <a:extLst>
            <a:ext uri="{FF2B5EF4-FFF2-40B4-BE49-F238E27FC236}">
              <a16:creationId xmlns:a16="http://schemas.microsoft.com/office/drawing/2014/main" id="{25EF1199-6810-4CE3-B657-E5CDB6D61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0" name="Text Box 7">
          <a:extLst>
            <a:ext uri="{FF2B5EF4-FFF2-40B4-BE49-F238E27FC236}">
              <a16:creationId xmlns:a16="http://schemas.microsoft.com/office/drawing/2014/main" id="{886A93C9-FBB0-4CA4-8F19-67962A770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1" name="Text Box 7">
          <a:extLst>
            <a:ext uri="{FF2B5EF4-FFF2-40B4-BE49-F238E27FC236}">
              <a16:creationId xmlns:a16="http://schemas.microsoft.com/office/drawing/2014/main" id="{9857CA2C-E416-4CEB-AC4B-A7221ABD8D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2" name="Text Box 7">
          <a:extLst>
            <a:ext uri="{FF2B5EF4-FFF2-40B4-BE49-F238E27FC236}">
              <a16:creationId xmlns:a16="http://schemas.microsoft.com/office/drawing/2014/main" id="{1DC72AF0-ED1C-4436-ACA9-7CEA5A735B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3" name="Text Box 7">
          <a:extLst>
            <a:ext uri="{FF2B5EF4-FFF2-40B4-BE49-F238E27FC236}">
              <a16:creationId xmlns:a16="http://schemas.microsoft.com/office/drawing/2014/main" id="{0AD3E178-E2C8-42AB-B61F-DFE48F5B9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4" name="Text Box 7">
          <a:extLst>
            <a:ext uri="{FF2B5EF4-FFF2-40B4-BE49-F238E27FC236}">
              <a16:creationId xmlns:a16="http://schemas.microsoft.com/office/drawing/2014/main" id="{058E14D2-1C63-4751-AFCC-730006ECFA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5" name="Text Box 7">
          <a:extLst>
            <a:ext uri="{FF2B5EF4-FFF2-40B4-BE49-F238E27FC236}">
              <a16:creationId xmlns:a16="http://schemas.microsoft.com/office/drawing/2014/main" id="{8A0A3EAB-F5CD-4CB5-A4D6-12F60CEAA6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6" name="Text Box 7">
          <a:extLst>
            <a:ext uri="{FF2B5EF4-FFF2-40B4-BE49-F238E27FC236}">
              <a16:creationId xmlns:a16="http://schemas.microsoft.com/office/drawing/2014/main" id="{CA43C9BC-2EF2-43F9-9231-95F4DDE34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7" name="Text Box 7">
          <a:extLst>
            <a:ext uri="{FF2B5EF4-FFF2-40B4-BE49-F238E27FC236}">
              <a16:creationId xmlns:a16="http://schemas.microsoft.com/office/drawing/2014/main" id="{FB4A2A32-42ED-467D-8F4D-936C855010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78" name="Text Box 7">
          <a:extLst>
            <a:ext uri="{FF2B5EF4-FFF2-40B4-BE49-F238E27FC236}">
              <a16:creationId xmlns:a16="http://schemas.microsoft.com/office/drawing/2014/main" id="{CA44904B-A0FF-47ED-8551-E04CD4DDE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0" name="Text Box 7">
          <a:extLst>
            <a:ext uri="{FF2B5EF4-FFF2-40B4-BE49-F238E27FC236}">
              <a16:creationId xmlns:a16="http://schemas.microsoft.com/office/drawing/2014/main" id="{D0ED36E7-7EF3-4624-9F62-26385DFA5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1" name="Text Box 7">
          <a:extLst>
            <a:ext uri="{FF2B5EF4-FFF2-40B4-BE49-F238E27FC236}">
              <a16:creationId xmlns:a16="http://schemas.microsoft.com/office/drawing/2014/main" id="{3636CC47-D801-461B-B3DA-CBBCE1C90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2" name="Text Box 7">
          <a:extLst>
            <a:ext uri="{FF2B5EF4-FFF2-40B4-BE49-F238E27FC236}">
              <a16:creationId xmlns:a16="http://schemas.microsoft.com/office/drawing/2014/main" id="{7D60F502-9426-42DA-BF0E-9CA1E8D2B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3" name="Text Box 7">
          <a:extLst>
            <a:ext uri="{FF2B5EF4-FFF2-40B4-BE49-F238E27FC236}">
              <a16:creationId xmlns:a16="http://schemas.microsoft.com/office/drawing/2014/main" id="{37654FFD-29EC-4949-9339-A404D4C86A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4" name="Text Box 7">
          <a:extLst>
            <a:ext uri="{FF2B5EF4-FFF2-40B4-BE49-F238E27FC236}">
              <a16:creationId xmlns:a16="http://schemas.microsoft.com/office/drawing/2014/main" id="{64F5F138-BA5D-4235-B82E-13844FBFE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5" name="Text Box 7">
          <a:extLst>
            <a:ext uri="{FF2B5EF4-FFF2-40B4-BE49-F238E27FC236}">
              <a16:creationId xmlns:a16="http://schemas.microsoft.com/office/drawing/2014/main" id="{08585DDB-DBCE-4427-BB3E-3BA66379F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6" name="Text Box 7">
          <a:extLst>
            <a:ext uri="{FF2B5EF4-FFF2-40B4-BE49-F238E27FC236}">
              <a16:creationId xmlns:a16="http://schemas.microsoft.com/office/drawing/2014/main" id="{705D54EE-FA54-4DD9-84E8-32A990398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7" name="Text Box 7">
          <a:extLst>
            <a:ext uri="{FF2B5EF4-FFF2-40B4-BE49-F238E27FC236}">
              <a16:creationId xmlns:a16="http://schemas.microsoft.com/office/drawing/2014/main" id="{BB51900A-B84B-4CA7-8422-C4A44EBB5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8" name="Text Box 7">
          <a:extLst>
            <a:ext uri="{FF2B5EF4-FFF2-40B4-BE49-F238E27FC236}">
              <a16:creationId xmlns:a16="http://schemas.microsoft.com/office/drawing/2014/main" id="{4F86F030-E751-4EF4-BB21-4CA0E0452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89" name="Text Box 7">
          <a:extLst>
            <a:ext uri="{FF2B5EF4-FFF2-40B4-BE49-F238E27FC236}">
              <a16:creationId xmlns:a16="http://schemas.microsoft.com/office/drawing/2014/main" id="{A1BD60AB-CB46-4BAC-A850-2ECF39EA1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0" name="Text Box 7">
          <a:extLst>
            <a:ext uri="{FF2B5EF4-FFF2-40B4-BE49-F238E27FC236}">
              <a16:creationId xmlns:a16="http://schemas.microsoft.com/office/drawing/2014/main" id="{E35292A7-A3EF-4BA2-8B93-F2A089768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1" name="Text Box 7">
          <a:extLst>
            <a:ext uri="{FF2B5EF4-FFF2-40B4-BE49-F238E27FC236}">
              <a16:creationId xmlns:a16="http://schemas.microsoft.com/office/drawing/2014/main" id="{1F067DC9-9CB4-49A8-84EA-B8B78DB61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2" name="Text Box 7">
          <a:extLst>
            <a:ext uri="{FF2B5EF4-FFF2-40B4-BE49-F238E27FC236}">
              <a16:creationId xmlns:a16="http://schemas.microsoft.com/office/drawing/2014/main" id="{A2BF37C3-045D-4AB1-BF10-A056618D1F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3" name="Text Box 7">
          <a:extLst>
            <a:ext uri="{FF2B5EF4-FFF2-40B4-BE49-F238E27FC236}">
              <a16:creationId xmlns:a16="http://schemas.microsoft.com/office/drawing/2014/main" id="{CD50E194-D555-4875-B7C8-D1E1AE260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4" name="Text Box 7">
          <a:extLst>
            <a:ext uri="{FF2B5EF4-FFF2-40B4-BE49-F238E27FC236}">
              <a16:creationId xmlns:a16="http://schemas.microsoft.com/office/drawing/2014/main" id="{BEE80BF9-3BAD-4FE0-A789-D992E12EA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5" name="Text Box 7">
          <a:extLst>
            <a:ext uri="{FF2B5EF4-FFF2-40B4-BE49-F238E27FC236}">
              <a16:creationId xmlns:a16="http://schemas.microsoft.com/office/drawing/2014/main" id="{6A245051-8FE3-45F5-BBB2-BC8F07138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6" name="Text Box 7">
          <a:extLst>
            <a:ext uri="{FF2B5EF4-FFF2-40B4-BE49-F238E27FC236}">
              <a16:creationId xmlns:a16="http://schemas.microsoft.com/office/drawing/2014/main" id="{27AF33C3-AB11-4F1A-9B7B-1625EC2D1D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7" name="Text Box 7">
          <a:extLst>
            <a:ext uri="{FF2B5EF4-FFF2-40B4-BE49-F238E27FC236}">
              <a16:creationId xmlns:a16="http://schemas.microsoft.com/office/drawing/2014/main" id="{F1ED76C1-4EDE-4F22-A774-B62595FC9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8" name="Text Box 7">
          <a:extLst>
            <a:ext uri="{FF2B5EF4-FFF2-40B4-BE49-F238E27FC236}">
              <a16:creationId xmlns:a16="http://schemas.microsoft.com/office/drawing/2014/main" id="{45F23F8F-08EC-42F9-BD58-8BB290D4F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299" name="Text Box 7">
          <a:extLst>
            <a:ext uri="{FF2B5EF4-FFF2-40B4-BE49-F238E27FC236}">
              <a16:creationId xmlns:a16="http://schemas.microsoft.com/office/drawing/2014/main" id="{7C05CD01-988C-435C-80C2-3AB6C44A9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0" name="Text Box 7">
          <a:extLst>
            <a:ext uri="{FF2B5EF4-FFF2-40B4-BE49-F238E27FC236}">
              <a16:creationId xmlns:a16="http://schemas.microsoft.com/office/drawing/2014/main" id="{C1DB91C5-E674-49CB-806C-70B532DA63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1" name="Text Box 7">
          <a:extLst>
            <a:ext uri="{FF2B5EF4-FFF2-40B4-BE49-F238E27FC236}">
              <a16:creationId xmlns:a16="http://schemas.microsoft.com/office/drawing/2014/main" id="{C8A78AEA-231F-4487-BC35-69A4917424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2" name="Text Box 7">
          <a:extLst>
            <a:ext uri="{FF2B5EF4-FFF2-40B4-BE49-F238E27FC236}">
              <a16:creationId xmlns:a16="http://schemas.microsoft.com/office/drawing/2014/main" id="{DE49ADA9-A59E-4ECB-A239-E6FE04689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3" name="Text Box 7">
          <a:extLst>
            <a:ext uri="{FF2B5EF4-FFF2-40B4-BE49-F238E27FC236}">
              <a16:creationId xmlns:a16="http://schemas.microsoft.com/office/drawing/2014/main" id="{F395B23F-90B4-4F9B-860F-B2AD61C06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4" name="Text Box 7">
          <a:extLst>
            <a:ext uri="{FF2B5EF4-FFF2-40B4-BE49-F238E27FC236}">
              <a16:creationId xmlns:a16="http://schemas.microsoft.com/office/drawing/2014/main" id="{B72AAED2-345D-4B66-A452-98DB2D22E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5" name="Text Box 7">
          <a:extLst>
            <a:ext uri="{FF2B5EF4-FFF2-40B4-BE49-F238E27FC236}">
              <a16:creationId xmlns:a16="http://schemas.microsoft.com/office/drawing/2014/main" id="{91844DA7-86D5-4CCE-BD12-D31E8D7DFF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6" name="Text Box 7">
          <a:extLst>
            <a:ext uri="{FF2B5EF4-FFF2-40B4-BE49-F238E27FC236}">
              <a16:creationId xmlns:a16="http://schemas.microsoft.com/office/drawing/2014/main" id="{5C0B3177-6587-47E2-914F-A4BD77E60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7" name="Text Box 7">
          <a:extLst>
            <a:ext uri="{FF2B5EF4-FFF2-40B4-BE49-F238E27FC236}">
              <a16:creationId xmlns:a16="http://schemas.microsoft.com/office/drawing/2014/main" id="{C809D61F-7867-484F-ADA1-C25902D228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8" name="Text Box 7">
          <a:extLst>
            <a:ext uri="{FF2B5EF4-FFF2-40B4-BE49-F238E27FC236}">
              <a16:creationId xmlns:a16="http://schemas.microsoft.com/office/drawing/2014/main" id="{A9B8CD23-4223-4E25-9BE5-9C3B34BDF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09" name="Text Box 7">
          <a:extLst>
            <a:ext uri="{FF2B5EF4-FFF2-40B4-BE49-F238E27FC236}">
              <a16:creationId xmlns:a16="http://schemas.microsoft.com/office/drawing/2014/main" id="{C1CC6B34-42DB-4175-BA23-1951FFF17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0" name="Text Box 7">
          <a:extLst>
            <a:ext uri="{FF2B5EF4-FFF2-40B4-BE49-F238E27FC236}">
              <a16:creationId xmlns:a16="http://schemas.microsoft.com/office/drawing/2014/main" id="{0EC3CC15-2ABE-4185-B4DF-5C1DBDFAE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1" name="Text Box 7">
          <a:extLst>
            <a:ext uri="{FF2B5EF4-FFF2-40B4-BE49-F238E27FC236}">
              <a16:creationId xmlns:a16="http://schemas.microsoft.com/office/drawing/2014/main" id="{2AF57D99-B5E1-4E2B-941C-63A9E9EBEC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2" name="Text Box 7">
          <a:extLst>
            <a:ext uri="{FF2B5EF4-FFF2-40B4-BE49-F238E27FC236}">
              <a16:creationId xmlns:a16="http://schemas.microsoft.com/office/drawing/2014/main" id="{A45EC636-E8D6-4215-89EE-059E832D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3" name="Text Box 7">
          <a:extLst>
            <a:ext uri="{FF2B5EF4-FFF2-40B4-BE49-F238E27FC236}">
              <a16:creationId xmlns:a16="http://schemas.microsoft.com/office/drawing/2014/main" id="{FA0AE615-1E6E-4B95-97DE-58B943231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4" name="Text Box 7">
          <a:extLst>
            <a:ext uri="{FF2B5EF4-FFF2-40B4-BE49-F238E27FC236}">
              <a16:creationId xmlns:a16="http://schemas.microsoft.com/office/drawing/2014/main" id="{A7CB7971-2480-48BA-9DC8-60E943153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5" name="Text Box 7">
          <a:extLst>
            <a:ext uri="{FF2B5EF4-FFF2-40B4-BE49-F238E27FC236}">
              <a16:creationId xmlns:a16="http://schemas.microsoft.com/office/drawing/2014/main" id="{1A421DF2-7680-4288-80C6-CEE5941FFB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6" name="Text Box 7">
          <a:extLst>
            <a:ext uri="{FF2B5EF4-FFF2-40B4-BE49-F238E27FC236}">
              <a16:creationId xmlns:a16="http://schemas.microsoft.com/office/drawing/2014/main" id="{C3B8A497-9D8A-419A-9149-3AFE25DDD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7" name="Text Box 7">
          <a:extLst>
            <a:ext uri="{FF2B5EF4-FFF2-40B4-BE49-F238E27FC236}">
              <a16:creationId xmlns:a16="http://schemas.microsoft.com/office/drawing/2014/main" id="{575378DB-2729-4C65-A559-85B2AD521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8" name="Text Box 7">
          <a:extLst>
            <a:ext uri="{FF2B5EF4-FFF2-40B4-BE49-F238E27FC236}">
              <a16:creationId xmlns:a16="http://schemas.microsoft.com/office/drawing/2014/main" id="{6C984288-659A-4D05-BBA0-8028B25622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19" name="Text Box 7">
          <a:extLst>
            <a:ext uri="{FF2B5EF4-FFF2-40B4-BE49-F238E27FC236}">
              <a16:creationId xmlns:a16="http://schemas.microsoft.com/office/drawing/2014/main" id="{3401CC87-2800-49E8-944A-8E2AC67D6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0" name="Text Box 7">
          <a:extLst>
            <a:ext uri="{FF2B5EF4-FFF2-40B4-BE49-F238E27FC236}">
              <a16:creationId xmlns:a16="http://schemas.microsoft.com/office/drawing/2014/main" id="{EE016732-0EB4-4102-BCFE-CD37326249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1" name="Text Box 7">
          <a:extLst>
            <a:ext uri="{FF2B5EF4-FFF2-40B4-BE49-F238E27FC236}">
              <a16:creationId xmlns:a16="http://schemas.microsoft.com/office/drawing/2014/main" id="{13622F41-FE7C-4E3E-9EE5-261B16AD8C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2" name="Text Box 7">
          <a:extLst>
            <a:ext uri="{FF2B5EF4-FFF2-40B4-BE49-F238E27FC236}">
              <a16:creationId xmlns:a16="http://schemas.microsoft.com/office/drawing/2014/main" id="{ED405B83-1316-4570-9FAF-D23B61243D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3" name="Text Box 7">
          <a:extLst>
            <a:ext uri="{FF2B5EF4-FFF2-40B4-BE49-F238E27FC236}">
              <a16:creationId xmlns:a16="http://schemas.microsoft.com/office/drawing/2014/main" id="{3E8E76C6-23BE-4E6B-838C-9C64D12AF6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4" name="Text Box 7">
          <a:extLst>
            <a:ext uri="{FF2B5EF4-FFF2-40B4-BE49-F238E27FC236}">
              <a16:creationId xmlns:a16="http://schemas.microsoft.com/office/drawing/2014/main" id="{64961551-1BBD-4899-A718-5F4DDFACF8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5" name="Text Box 7">
          <a:extLst>
            <a:ext uri="{FF2B5EF4-FFF2-40B4-BE49-F238E27FC236}">
              <a16:creationId xmlns:a16="http://schemas.microsoft.com/office/drawing/2014/main" id="{9C84125B-8845-427C-959B-C3FA4225E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6" name="Text Box 7">
          <a:extLst>
            <a:ext uri="{FF2B5EF4-FFF2-40B4-BE49-F238E27FC236}">
              <a16:creationId xmlns:a16="http://schemas.microsoft.com/office/drawing/2014/main" id="{4552CA81-6641-46C1-ADC1-B1DAD4851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7" name="Text Box 7">
          <a:extLst>
            <a:ext uri="{FF2B5EF4-FFF2-40B4-BE49-F238E27FC236}">
              <a16:creationId xmlns:a16="http://schemas.microsoft.com/office/drawing/2014/main" id="{7096C432-1E5F-4505-BDEF-FBB0EE4B0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8" name="Text Box 7">
          <a:extLst>
            <a:ext uri="{FF2B5EF4-FFF2-40B4-BE49-F238E27FC236}">
              <a16:creationId xmlns:a16="http://schemas.microsoft.com/office/drawing/2014/main" id="{A281E3AF-173C-4D3A-89BD-DD5AFA1FCF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29" name="Text Box 7">
          <a:extLst>
            <a:ext uri="{FF2B5EF4-FFF2-40B4-BE49-F238E27FC236}">
              <a16:creationId xmlns:a16="http://schemas.microsoft.com/office/drawing/2014/main" id="{7D145954-031B-4458-A066-762B46A1C0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0" name="Text Box 7">
          <a:extLst>
            <a:ext uri="{FF2B5EF4-FFF2-40B4-BE49-F238E27FC236}">
              <a16:creationId xmlns:a16="http://schemas.microsoft.com/office/drawing/2014/main" id="{89A8D21E-47E6-49B2-A9C1-1C897574B3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1" name="Text Box 7">
          <a:extLst>
            <a:ext uri="{FF2B5EF4-FFF2-40B4-BE49-F238E27FC236}">
              <a16:creationId xmlns:a16="http://schemas.microsoft.com/office/drawing/2014/main" id="{E67D6B32-8D47-4CCF-AFED-222A426E53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2" name="Text Box 7">
          <a:extLst>
            <a:ext uri="{FF2B5EF4-FFF2-40B4-BE49-F238E27FC236}">
              <a16:creationId xmlns:a16="http://schemas.microsoft.com/office/drawing/2014/main" id="{B2224E4C-DDA1-4732-A979-DA2B140AD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3" name="Text Box 7">
          <a:extLst>
            <a:ext uri="{FF2B5EF4-FFF2-40B4-BE49-F238E27FC236}">
              <a16:creationId xmlns:a16="http://schemas.microsoft.com/office/drawing/2014/main" id="{DD399A61-6BF3-4AF6-BAD5-04238B7EB4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4" name="Text Box 7">
          <a:extLst>
            <a:ext uri="{FF2B5EF4-FFF2-40B4-BE49-F238E27FC236}">
              <a16:creationId xmlns:a16="http://schemas.microsoft.com/office/drawing/2014/main" id="{826B2E67-9353-4248-8537-E5889B0CE7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5" name="Text Box 7">
          <a:extLst>
            <a:ext uri="{FF2B5EF4-FFF2-40B4-BE49-F238E27FC236}">
              <a16:creationId xmlns:a16="http://schemas.microsoft.com/office/drawing/2014/main" id="{5810C700-2AB6-4A58-A056-EBF491E76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6" name="Text Box 7">
          <a:extLst>
            <a:ext uri="{FF2B5EF4-FFF2-40B4-BE49-F238E27FC236}">
              <a16:creationId xmlns:a16="http://schemas.microsoft.com/office/drawing/2014/main" id="{D3376EFA-1EC1-49FD-B30A-F61338A6DA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7" name="Text Box 7">
          <a:extLst>
            <a:ext uri="{FF2B5EF4-FFF2-40B4-BE49-F238E27FC236}">
              <a16:creationId xmlns:a16="http://schemas.microsoft.com/office/drawing/2014/main" id="{261BF59F-E3B3-4C3B-93E2-FCBC243E0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8" name="Text Box 7">
          <a:extLst>
            <a:ext uri="{FF2B5EF4-FFF2-40B4-BE49-F238E27FC236}">
              <a16:creationId xmlns:a16="http://schemas.microsoft.com/office/drawing/2014/main" id="{DE5FE05A-F170-4301-A13E-5751337DB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39" name="Text Box 7">
          <a:extLst>
            <a:ext uri="{FF2B5EF4-FFF2-40B4-BE49-F238E27FC236}">
              <a16:creationId xmlns:a16="http://schemas.microsoft.com/office/drawing/2014/main" id="{1F6897CD-BC7A-4DAD-9941-2107D487E7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0" name="Text Box 7">
          <a:extLst>
            <a:ext uri="{FF2B5EF4-FFF2-40B4-BE49-F238E27FC236}">
              <a16:creationId xmlns:a16="http://schemas.microsoft.com/office/drawing/2014/main" id="{5125F784-4452-4FED-8E61-9DFE449D3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1" name="Text Box 7">
          <a:extLst>
            <a:ext uri="{FF2B5EF4-FFF2-40B4-BE49-F238E27FC236}">
              <a16:creationId xmlns:a16="http://schemas.microsoft.com/office/drawing/2014/main" id="{829F11E7-03C8-49F9-8993-0644128B4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2" name="Text Box 7">
          <a:extLst>
            <a:ext uri="{FF2B5EF4-FFF2-40B4-BE49-F238E27FC236}">
              <a16:creationId xmlns:a16="http://schemas.microsoft.com/office/drawing/2014/main" id="{C385BC13-9FBA-40B1-B01C-63A506C64F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3" name="Text Box 7">
          <a:extLst>
            <a:ext uri="{FF2B5EF4-FFF2-40B4-BE49-F238E27FC236}">
              <a16:creationId xmlns:a16="http://schemas.microsoft.com/office/drawing/2014/main" id="{14734457-6238-4081-8E50-77767BCB1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4" name="Text Box 7">
          <a:extLst>
            <a:ext uri="{FF2B5EF4-FFF2-40B4-BE49-F238E27FC236}">
              <a16:creationId xmlns:a16="http://schemas.microsoft.com/office/drawing/2014/main" id="{21D8B931-4316-475D-83CB-36A9F9C17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5" name="Text Box 7">
          <a:extLst>
            <a:ext uri="{FF2B5EF4-FFF2-40B4-BE49-F238E27FC236}">
              <a16:creationId xmlns:a16="http://schemas.microsoft.com/office/drawing/2014/main" id="{D630CE64-0261-49CD-B2FE-2FCC420D6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6" name="Text Box 7">
          <a:extLst>
            <a:ext uri="{FF2B5EF4-FFF2-40B4-BE49-F238E27FC236}">
              <a16:creationId xmlns:a16="http://schemas.microsoft.com/office/drawing/2014/main" id="{A76FA2CF-1517-4ABE-8F1F-3FBB837C1E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7" name="Text Box 7">
          <a:extLst>
            <a:ext uri="{FF2B5EF4-FFF2-40B4-BE49-F238E27FC236}">
              <a16:creationId xmlns:a16="http://schemas.microsoft.com/office/drawing/2014/main" id="{28D7353E-D2C7-42F1-B503-72706D271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8" name="Text Box 7">
          <a:extLst>
            <a:ext uri="{FF2B5EF4-FFF2-40B4-BE49-F238E27FC236}">
              <a16:creationId xmlns:a16="http://schemas.microsoft.com/office/drawing/2014/main" id="{DA5D0D20-E368-4E24-A743-DD0E21A3C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49" name="Text Box 7">
          <a:extLst>
            <a:ext uri="{FF2B5EF4-FFF2-40B4-BE49-F238E27FC236}">
              <a16:creationId xmlns:a16="http://schemas.microsoft.com/office/drawing/2014/main" id="{F8C3C62C-DE82-4EFC-9BA7-CB4071F30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0" name="Text Box 7">
          <a:extLst>
            <a:ext uri="{FF2B5EF4-FFF2-40B4-BE49-F238E27FC236}">
              <a16:creationId xmlns:a16="http://schemas.microsoft.com/office/drawing/2014/main" id="{38EA3F58-BE10-44BC-A5A9-B807B461C1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1" name="Text Box 7">
          <a:extLst>
            <a:ext uri="{FF2B5EF4-FFF2-40B4-BE49-F238E27FC236}">
              <a16:creationId xmlns:a16="http://schemas.microsoft.com/office/drawing/2014/main" id="{589B82A1-E5EF-446D-B9D3-D74FBD8A3B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2" name="Text Box 7">
          <a:extLst>
            <a:ext uri="{FF2B5EF4-FFF2-40B4-BE49-F238E27FC236}">
              <a16:creationId xmlns:a16="http://schemas.microsoft.com/office/drawing/2014/main" id="{41866FAF-B311-47DE-84A1-E928A6F39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3" name="Text Box 7">
          <a:extLst>
            <a:ext uri="{FF2B5EF4-FFF2-40B4-BE49-F238E27FC236}">
              <a16:creationId xmlns:a16="http://schemas.microsoft.com/office/drawing/2014/main" id="{5130B153-C9AD-4E92-989C-7F3B76C8B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4" name="Text Box 7">
          <a:extLst>
            <a:ext uri="{FF2B5EF4-FFF2-40B4-BE49-F238E27FC236}">
              <a16:creationId xmlns:a16="http://schemas.microsoft.com/office/drawing/2014/main" id="{6977041F-9042-46C7-88FA-2D22C49D9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5" name="Text Box 7">
          <a:extLst>
            <a:ext uri="{FF2B5EF4-FFF2-40B4-BE49-F238E27FC236}">
              <a16:creationId xmlns:a16="http://schemas.microsoft.com/office/drawing/2014/main" id="{96E4B577-74B6-4ADC-98AD-F828042F5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6" name="Text Box 7">
          <a:extLst>
            <a:ext uri="{FF2B5EF4-FFF2-40B4-BE49-F238E27FC236}">
              <a16:creationId xmlns:a16="http://schemas.microsoft.com/office/drawing/2014/main" id="{03E48519-7241-46EE-B137-274EC0175B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7" name="Text Box 7">
          <a:extLst>
            <a:ext uri="{FF2B5EF4-FFF2-40B4-BE49-F238E27FC236}">
              <a16:creationId xmlns:a16="http://schemas.microsoft.com/office/drawing/2014/main" id="{7884389E-8289-45ED-877B-ACBC3A3E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8" name="Text Box 7">
          <a:extLst>
            <a:ext uri="{FF2B5EF4-FFF2-40B4-BE49-F238E27FC236}">
              <a16:creationId xmlns:a16="http://schemas.microsoft.com/office/drawing/2014/main" id="{03D3200D-EF26-4AFF-8D0B-C3B24EC3C5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59" name="Text Box 7">
          <a:extLst>
            <a:ext uri="{FF2B5EF4-FFF2-40B4-BE49-F238E27FC236}">
              <a16:creationId xmlns:a16="http://schemas.microsoft.com/office/drawing/2014/main" id="{9A62C980-9BE0-4A2C-A510-271A25255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0" name="Text Box 7">
          <a:extLst>
            <a:ext uri="{FF2B5EF4-FFF2-40B4-BE49-F238E27FC236}">
              <a16:creationId xmlns:a16="http://schemas.microsoft.com/office/drawing/2014/main" id="{93A14ABE-0711-49F2-B128-5340ECB471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1" name="Text Box 7">
          <a:extLst>
            <a:ext uri="{FF2B5EF4-FFF2-40B4-BE49-F238E27FC236}">
              <a16:creationId xmlns:a16="http://schemas.microsoft.com/office/drawing/2014/main" id="{7099D71C-7FE7-4502-8EB0-AE498F4F8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2" name="Text Box 7">
          <a:extLst>
            <a:ext uri="{FF2B5EF4-FFF2-40B4-BE49-F238E27FC236}">
              <a16:creationId xmlns:a16="http://schemas.microsoft.com/office/drawing/2014/main" id="{47504663-868F-44FE-B9CA-C462A5AA01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3" name="Text Box 7">
          <a:extLst>
            <a:ext uri="{FF2B5EF4-FFF2-40B4-BE49-F238E27FC236}">
              <a16:creationId xmlns:a16="http://schemas.microsoft.com/office/drawing/2014/main" id="{D7597678-0CB9-47E5-8DDE-200BDB58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4" name="Text Box 7">
          <a:extLst>
            <a:ext uri="{FF2B5EF4-FFF2-40B4-BE49-F238E27FC236}">
              <a16:creationId xmlns:a16="http://schemas.microsoft.com/office/drawing/2014/main" id="{958A9E6B-3EB3-4EED-8397-0B91B46166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5" name="Text Box 7">
          <a:extLst>
            <a:ext uri="{FF2B5EF4-FFF2-40B4-BE49-F238E27FC236}">
              <a16:creationId xmlns:a16="http://schemas.microsoft.com/office/drawing/2014/main" id="{3837B78E-524A-4168-8E0B-99757A885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6" name="Text Box 7">
          <a:extLst>
            <a:ext uri="{FF2B5EF4-FFF2-40B4-BE49-F238E27FC236}">
              <a16:creationId xmlns:a16="http://schemas.microsoft.com/office/drawing/2014/main" id="{8C6A7442-4CAC-4ABC-B375-0674383AFE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7" name="Text Box 7">
          <a:extLst>
            <a:ext uri="{FF2B5EF4-FFF2-40B4-BE49-F238E27FC236}">
              <a16:creationId xmlns:a16="http://schemas.microsoft.com/office/drawing/2014/main" id="{561BE23A-C2A7-422E-8E3D-248F8A36AC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8" name="Text Box 7">
          <a:extLst>
            <a:ext uri="{FF2B5EF4-FFF2-40B4-BE49-F238E27FC236}">
              <a16:creationId xmlns:a16="http://schemas.microsoft.com/office/drawing/2014/main" id="{76868465-8F30-4D11-B9F8-487A052682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69" name="Text Box 7">
          <a:extLst>
            <a:ext uri="{FF2B5EF4-FFF2-40B4-BE49-F238E27FC236}">
              <a16:creationId xmlns:a16="http://schemas.microsoft.com/office/drawing/2014/main" id="{72669317-DF92-4FF2-B367-C6A52133D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0" name="Text Box 7">
          <a:extLst>
            <a:ext uri="{FF2B5EF4-FFF2-40B4-BE49-F238E27FC236}">
              <a16:creationId xmlns:a16="http://schemas.microsoft.com/office/drawing/2014/main" id="{14856913-79C8-4B3E-B3B5-4EAB7DAFE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1" name="Text Box 7">
          <a:extLst>
            <a:ext uri="{FF2B5EF4-FFF2-40B4-BE49-F238E27FC236}">
              <a16:creationId xmlns:a16="http://schemas.microsoft.com/office/drawing/2014/main" id="{3E14CD18-D5C9-4373-BE5A-BC9B93423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2" name="Text Box 7">
          <a:extLst>
            <a:ext uri="{FF2B5EF4-FFF2-40B4-BE49-F238E27FC236}">
              <a16:creationId xmlns:a16="http://schemas.microsoft.com/office/drawing/2014/main" id="{0D6BD065-B40F-4D05-B4CE-09F566ACC0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3" name="Text Box 7">
          <a:extLst>
            <a:ext uri="{FF2B5EF4-FFF2-40B4-BE49-F238E27FC236}">
              <a16:creationId xmlns:a16="http://schemas.microsoft.com/office/drawing/2014/main" id="{536D23DB-2969-4665-B3CD-02A11A7B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4" name="Text Box 7">
          <a:extLst>
            <a:ext uri="{FF2B5EF4-FFF2-40B4-BE49-F238E27FC236}">
              <a16:creationId xmlns:a16="http://schemas.microsoft.com/office/drawing/2014/main" id="{A117A2F4-4E55-4E4E-9DC1-92D45987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5" name="Text Box 7">
          <a:extLst>
            <a:ext uri="{FF2B5EF4-FFF2-40B4-BE49-F238E27FC236}">
              <a16:creationId xmlns:a16="http://schemas.microsoft.com/office/drawing/2014/main" id="{0C4AB406-735F-4BDC-BE4B-D349403900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6" name="Text Box 7">
          <a:extLst>
            <a:ext uri="{FF2B5EF4-FFF2-40B4-BE49-F238E27FC236}">
              <a16:creationId xmlns:a16="http://schemas.microsoft.com/office/drawing/2014/main" id="{E9B4520B-EED3-4B77-B43E-D8E9469742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7" name="Text Box 7">
          <a:extLst>
            <a:ext uri="{FF2B5EF4-FFF2-40B4-BE49-F238E27FC236}">
              <a16:creationId xmlns:a16="http://schemas.microsoft.com/office/drawing/2014/main" id="{6D317260-D759-4143-BF6B-B00709752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8" name="Text Box 7">
          <a:extLst>
            <a:ext uri="{FF2B5EF4-FFF2-40B4-BE49-F238E27FC236}">
              <a16:creationId xmlns:a16="http://schemas.microsoft.com/office/drawing/2014/main" id="{CD81487D-798F-43DD-8B01-DFE87EFDC6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79" name="Text Box 7">
          <a:extLst>
            <a:ext uri="{FF2B5EF4-FFF2-40B4-BE49-F238E27FC236}">
              <a16:creationId xmlns:a16="http://schemas.microsoft.com/office/drawing/2014/main" id="{A96276D1-7364-446B-B159-247C64D37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0" name="Text Box 7">
          <a:extLst>
            <a:ext uri="{FF2B5EF4-FFF2-40B4-BE49-F238E27FC236}">
              <a16:creationId xmlns:a16="http://schemas.microsoft.com/office/drawing/2014/main" id="{0479FB28-9FE1-4333-9C28-F014716900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1" name="Text Box 7">
          <a:extLst>
            <a:ext uri="{FF2B5EF4-FFF2-40B4-BE49-F238E27FC236}">
              <a16:creationId xmlns:a16="http://schemas.microsoft.com/office/drawing/2014/main" id="{AC221602-89A6-4B62-892D-3F2A965706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2" name="Text Box 7">
          <a:extLst>
            <a:ext uri="{FF2B5EF4-FFF2-40B4-BE49-F238E27FC236}">
              <a16:creationId xmlns:a16="http://schemas.microsoft.com/office/drawing/2014/main" id="{63CB9507-1901-4400-9FF1-FA2108F1A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3" name="Text Box 7">
          <a:extLst>
            <a:ext uri="{FF2B5EF4-FFF2-40B4-BE49-F238E27FC236}">
              <a16:creationId xmlns:a16="http://schemas.microsoft.com/office/drawing/2014/main" id="{E105DA3E-097B-4093-922B-C3224C6AC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4" name="Text Box 7">
          <a:extLst>
            <a:ext uri="{FF2B5EF4-FFF2-40B4-BE49-F238E27FC236}">
              <a16:creationId xmlns:a16="http://schemas.microsoft.com/office/drawing/2014/main" id="{D23C2011-50F7-4F86-B292-AD3FCED791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5" name="Text Box 7">
          <a:extLst>
            <a:ext uri="{FF2B5EF4-FFF2-40B4-BE49-F238E27FC236}">
              <a16:creationId xmlns:a16="http://schemas.microsoft.com/office/drawing/2014/main" id="{D371F0D4-0597-486A-89A3-5F4203A5E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6" name="Text Box 7">
          <a:extLst>
            <a:ext uri="{FF2B5EF4-FFF2-40B4-BE49-F238E27FC236}">
              <a16:creationId xmlns:a16="http://schemas.microsoft.com/office/drawing/2014/main" id="{CA00210E-7007-4D97-9EB6-DC79935E1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7" name="Text Box 7">
          <a:extLst>
            <a:ext uri="{FF2B5EF4-FFF2-40B4-BE49-F238E27FC236}">
              <a16:creationId xmlns:a16="http://schemas.microsoft.com/office/drawing/2014/main" id="{855A4C65-0F42-4158-BA74-730815B878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8" name="Text Box 7">
          <a:extLst>
            <a:ext uri="{FF2B5EF4-FFF2-40B4-BE49-F238E27FC236}">
              <a16:creationId xmlns:a16="http://schemas.microsoft.com/office/drawing/2014/main" id="{A8827EA6-27F1-4662-9015-FBBEC7CAF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89" name="Text Box 7">
          <a:extLst>
            <a:ext uri="{FF2B5EF4-FFF2-40B4-BE49-F238E27FC236}">
              <a16:creationId xmlns:a16="http://schemas.microsoft.com/office/drawing/2014/main" id="{82CE3FDC-AAD3-4A34-A658-B7754369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0" name="Text Box 7">
          <a:extLst>
            <a:ext uri="{FF2B5EF4-FFF2-40B4-BE49-F238E27FC236}">
              <a16:creationId xmlns:a16="http://schemas.microsoft.com/office/drawing/2014/main" id="{7A96F853-38CB-4CD4-9325-78D1375E8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1" name="Text Box 7">
          <a:extLst>
            <a:ext uri="{FF2B5EF4-FFF2-40B4-BE49-F238E27FC236}">
              <a16:creationId xmlns:a16="http://schemas.microsoft.com/office/drawing/2014/main" id="{833B4ED4-2B9F-4352-BB4E-08A6FF4DE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2" name="Text Box 7">
          <a:extLst>
            <a:ext uri="{FF2B5EF4-FFF2-40B4-BE49-F238E27FC236}">
              <a16:creationId xmlns:a16="http://schemas.microsoft.com/office/drawing/2014/main" id="{50B95B93-B1BA-451E-8D9B-A1F03CD04C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3" name="Text Box 7">
          <a:extLst>
            <a:ext uri="{FF2B5EF4-FFF2-40B4-BE49-F238E27FC236}">
              <a16:creationId xmlns:a16="http://schemas.microsoft.com/office/drawing/2014/main" id="{ECF33DAE-ABBF-492C-BBD5-F23CF625A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4" name="Text Box 7">
          <a:extLst>
            <a:ext uri="{FF2B5EF4-FFF2-40B4-BE49-F238E27FC236}">
              <a16:creationId xmlns:a16="http://schemas.microsoft.com/office/drawing/2014/main" id="{96420CC9-45CF-4636-A54E-95A862C4E8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5" name="Text Box 7">
          <a:extLst>
            <a:ext uri="{FF2B5EF4-FFF2-40B4-BE49-F238E27FC236}">
              <a16:creationId xmlns:a16="http://schemas.microsoft.com/office/drawing/2014/main" id="{10E59BB6-3ABB-4E81-A213-2309C491A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6" name="Text Box 7">
          <a:extLst>
            <a:ext uri="{FF2B5EF4-FFF2-40B4-BE49-F238E27FC236}">
              <a16:creationId xmlns:a16="http://schemas.microsoft.com/office/drawing/2014/main" id="{BA15172E-8A92-450A-9528-343603CC0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7" name="Text Box 7">
          <a:extLst>
            <a:ext uri="{FF2B5EF4-FFF2-40B4-BE49-F238E27FC236}">
              <a16:creationId xmlns:a16="http://schemas.microsoft.com/office/drawing/2014/main" id="{F0F54D9D-63EC-47DC-9EC3-B4CE1440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8" name="Text Box 7">
          <a:extLst>
            <a:ext uri="{FF2B5EF4-FFF2-40B4-BE49-F238E27FC236}">
              <a16:creationId xmlns:a16="http://schemas.microsoft.com/office/drawing/2014/main" id="{078ECE9B-D9B3-4A51-87AD-3EDE0B351A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399" name="Text Box 7">
          <a:extLst>
            <a:ext uri="{FF2B5EF4-FFF2-40B4-BE49-F238E27FC236}">
              <a16:creationId xmlns:a16="http://schemas.microsoft.com/office/drawing/2014/main" id="{318D7CE9-1FF7-4CFF-B5EE-5168B468A1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0" name="Text Box 7">
          <a:extLst>
            <a:ext uri="{FF2B5EF4-FFF2-40B4-BE49-F238E27FC236}">
              <a16:creationId xmlns:a16="http://schemas.microsoft.com/office/drawing/2014/main" id="{D17C8E34-0785-454C-BCFE-A83E6676E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1" name="Text Box 7">
          <a:extLst>
            <a:ext uri="{FF2B5EF4-FFF2-40B4-BE49-F238E27FC236}">
              <a16:creationId xmlns:a16="http://schemas.microsoft.com/office/drawing/2014/main" id="{FC511114-052F-413A-A028-05864E0F8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2" name="Text Box 7">
          <a:extLst>
            <a:ext uri="{FF2B5EF4-FFF2-40B4-BE49-F238E27FC236}">
              <a16:creationId xmlns:a16="http://schemas.microsoft.com/office/drawing/2014/main" id="{776B7742-1DC5-4E37-9106-212B651EC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3" name="Text Box 7">
          <a:extLst>
            <a:ext uri="{FF2B5EF4-FFF2-40B4-BE49-F238E27FC236}">
              <a16:creationId xmlns:a16="http://schemas.microsoft.com/office/drawing/2014/main" id="{3765C1CD-861D-4B9C-BEF5-0FB4882C5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4" name="Text Box 7">
          <a:extLst>
            <a:ext uri="{FF2B5EF4-FFF2-40B4-BE49-F238E27FC236}">
              <a16:creationId xmlns:a16="http://schemas.microsoft.com/office/drawing/2014/main" id="{1CA1EF87-C0D4-43C5-BDD1-D2EDFC917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5" name="Text Box 7">
          <a:extLst>
            <a:ext uri="{FF2B5EF4-FFF2-40B4-BE49-F238E27FC236}">
              <a16:creationId xmlns:a16="http://schemas.microsoft.com/office/drawing/2014/main" id="{976C1D47-EF74-4006-837E-8C9E0D34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6" name="Text Box 7">
          <a:extLst>
            <a:ext uri="{FF2B5EF4-FFF2-40B4-BE49-F238E27FC236}">
              <a16:creationId xmlns:a16="http://schemas.microsoft.com/office/drawing/2014/main" id="{D42F7BCA-6173-4D57-9089-7ACCB4A803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7" name="Text Box 7">
          <a:extLst>
            <a:ext uri="{FF2B5EF4-FFF2-40B4-BE49-F238E27FC236}">
              <a16:creationId xmlns:a16="http://schemas.microsoft.com/office/drawing/2014/main" id="{7B14CA41-867E-41FD-ACF1-4AEF7048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8" name="Text Box 7">
          <a:extLst>
            <a:ext uri="{FF2B5EF4-FFF2-40B4-BE49-F238E27FC236}">
              <a16:creationId xmlns:a16="http://schemas.microsoft.com/office/drawing/2014/main" id="{34696201-9F06-435A-BF8C-8C06B25CA2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09" name="Text Box 7">
          <a:extLst>
            <a:ext uri="{FF2B5EF4-FFF2-40B4-BE49-F238E27FC236}">
              <a16:creationId xmlns:a16="http://schemas.microsoft.com/office/drawing/2014/main" id="{3BA99CC2-FA10-4DFA-A5D0-5C61BD6A3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0" name="Text Box 7">
          <a:extLst>
            <a:ext uri="{FF2B5EF4-FFF2-40B4-BE49-F238E27FC236}">
              <a16:creationId xmlns:a16="http://schemas.microsoft.com/office/drawing/2014/main" id="{8D1EE675-34C2-4FC7-A91A-FC6A5FE6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1" name="Text Box 7">
          <a:extLst>
            <a:ext uri="{FF2B5EF4-FFF2-40B4-BE49-F238E27FC236}">
              <a16:creationId xmlns:a16="http://schemas.microsoft.com/office/drawing/2014/main" id="{3E435062-4BBA-4CF8-851F-CDE314040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2" name="Text Box 7">
          <a:extLst>
            <a:ext uri="{FF2B5EF4-FFF2-40B4-BE49-F238E27FC236}">
              <a16:creationId xmlns:a16="http://schemas.microsoft.com/office/drawing/2014/main" id="{9B6D60B9-CB32-44A5-8C29-F34F7234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3" name="Text Box 7">
          <a:extLst>
            <a:ext uri="{FF2B5EF4-FFF2-40B4-BE49-F238E27FC236}">
              <a16:creationId xmlns:a16="http://schemas.microsoft.com/office/drawing/2014/main" id="{3A8C4101-BCE9-4D0D-94A6-43DC083E5C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4" name="Text Box 7">
          <a:extLst>
            <a:ext uri="{FF2B5EF4-FFF2-40B4-BE49-F238E27FC236}">
              <a16:creationId xmlns:a16="http://schemas.microsoft.com/office/drawing/2014/main" id="{813A3102-302B-45FA-9C8D-386DC7F65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5" name="Text Box 7">
          <a:extLst>
            <a:ext uri="{FF2B5EF4-FFF2-40B4-BE49-F238E27FC236}">
              <a16:creationId xmlns:a16="http://schemas.microsoft.com/office/drawing/2014/main" id="{B6278DE4-C15D-4CEF-9573-BCF40AEAEE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6" name="Text Box 7">
          <a:extLst>
            <a:ext uri="{FF2B5EF4-FFF2-40B4-BE49-F238E27FC236}">
              <a16:creationId xmlns:a16="http://schemas.microsoft.com/office/drawing/2014/main" id="{5D87C1BE-4C0A-4890-9B6E-98C62E14E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7" name="Text Box 7">
          <a:extLst>
            <a:ext uri="{FF2B5EF4-FFF2-40B4-BE49-F238E27FC236}">
              <a16:creationId xmlns:a16="http://schemas.microsoft.com/office/drawing/2014/main" id="{14D6F07C-796C-4AA8-B563-EB51047330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8" name="Text Box 7">
          <a:extLst>
            <a:ext uri="{FF2B5EF4-FFF2-40B4-BE49-F238E27FC236}">
              <a16:creationId xmlns:a16="http://schemas.microsoft.com/office/drawing/2014/main" id="{843A3367-8F2B-49E7-86D1-5462356AD7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19" name="Text Box 7">
          <a:extLst>
            <a:ext uri="{FF2B5EF4-FFF2-40B4-BE49-F238E27FC236}">
              <a16:creationId xmlns:a16="http://schemas.microsoft.com/office/drawing/2014/main" id="{E41458B5-ECC9-4AAC-B7FD-5B90EC53CC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0" name="Text Box 7">
          <a:extLst>
            <a:ext uri="{FF2B5EF4-FFF2-40B4-BE49-F238E27FC236}">
              <a16:creationId xmlns:a16="http://schemas.microsoft.com/office/drawing/2014/main" id="{C4FF0669-22DC-4B93-BAF3-2A6C7D364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1" name="Text Box 7">
          <a:extLst>
            <a:ext uri="{FF2B5EF4-FFF2-40B4-BE49-F238E27FC236}">
              <a16:creationId xmlns:a16="http://schemas.microsoft.com/office/drawing/2014/main" id="{33FC60D4-F822-471B-8EE9-8083028141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2" name="Text Box 7">
          <a:extLst>
            <a:ext uri="{FF2B5EF4-FFF2-40B4-BE49-F238E27FC236}">
              <a16:creationId xmlns:a16="http://schemas.microsoft.com/office/drawing/2014/main" id="{01CC870D-71A1-414F-A6A9-CC90A9950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3" name="Text Box 7">
          <a:extLst>
            <a:ext uri="{FF2B5EF4-FFF2-40B4-BE49-F238E27FC236}">
              <a16:creationId xmlns:a16="http://schemas.microsoft.com/office/drawing/2014/main" id="{C6F70DA5-5A84-479F-88B6-9E4F2096C3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4" name="Text Box 7">
          <a:extLst>
            <a:ext uri="{FF2B5EF4-FFF2-40B4-BE49-F238E27FC236}">
              <a16:creationId xmlns:a16="http://schemas.microsoft.com/office/drawing/2014/main" id="{B4A0118D-CE6C-44F7-A240-D2520EC2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5" name="Text Box 7">
          <a:extLst>
            <a:ext uri="{FF2B5EF4-FFF2-40B4-BE49-F238E27FC236}">
              <a16:creationId xmlns:a16="http://schemas.microsoft.com/office/drawing/2014/main" id="{24591267-9915-46B0-8558-0293AA9CA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6" name="Text Box 7">
          <a:extLst>
            <a:ext uri="{FF2B5EF4-FFF2-40B4-BE49-F238E27FC236}">
              <a16:creationId xmlns:a16="http://schemas.microsoft.com/office/drawing/2014/main" id="{A50BD638-1E6A-4893-A725-265D0D1ABB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7" name="Text Box 7">
          <a:extLst>
            <a:ext uri="{FF2B5EF4-FFF2-40B4-BE49-F238E27FC236}">
              <a16:creationId xmlns:a16="http://schemas.microsoft.com/office/drawing/2014/main" id="{573D4476-AD29-4F18-BA03-6273D3A73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8" name="Text Box 7">
          <a:extLst>
            <a:ext uri="{FF2B5EF4-FFF2-40B4-BE49-F238E27FC236}">
              <a16:creationId xmlns:a16="http://schemas.microsoft.com/office/drawing/2014/main" id="{0614F63B-F631-44A6-AC76-CD9410C67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29" name="Text Box 7">
          <a:extLst>
            <a:ext uri="{FF2B5EF4-FFF2-40B4-BE49-F238E27FC236}">
              <a16:creationId xmlns:a16="http://schemas.microsoft.com/office/drawing/2014/main" id="{11A82352-F040-4BB1-80F2-E5C31C87BF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0" name="Text Box 7">
          <a:extLst>
            <a:ext uri="{FF2B5EF4-FFF2-40B4-BE49-F238E27FC236}">
              <a16:creationId xmlns:a16="http://schemas.microsoft.com/office/drawing/2014/main" id="{E938A4D4-41E3-46BE-A438-922F97D05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1" name="Text Box 7">
          <a:extLst>
            <a:ext uri="{FF2B5EF4-FFF2-40B4-BE49-F238E27FC236}">
              <a16:creationId xmlns:a16="http://schemas.microsoft.com/office/drawing/2014/main" id="{B075803B-7E38-4404-B13A-20AD262E08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2" name="Text Box 7">
          <a:extLst>
            <a:ext uri="{FF2B5EF4-FFF2-40B4-BE49-F238E27FC236}">
              <a16:creationId xmlns:a16="http://schemas.microsoft.com/office/drawing/2014/main" id="{BCF2F5D5-9D7A-468D-B4DA-344359C60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3" name="Text Box 7">
          <a:extLst>
            <a:ext uri="{FF2B5EF4-FFF2-40B4-BE49-F238E27FC236}">
              <a16:creationId xmlns:a16="http://schemas.microsoft.com/office/drawing/2014/main" id="{ACDFC8B5-8FF1-4BCC-AF5A-C51D5487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4" name="Text Box 7">
          <a:extLst>
            <a:ext uri="{FF2B5EF4-FFF2-40B4-BE49-F238E27FC236}">
              <a16:creationId xmlns:a16="http://schemas.microsoft.com/office/drawing/2014/main" id="{630F328B-3DA8-4C4B-AF69-915E4ED85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5" name="Text Box 7">
          <a:extLst>
            <a:ext uri="{FF2B5EF4-FFF2-40B4-BE49-F238E27FC236}">
              <a16:creationId xmlns:a16="http://schemas.microsoft.com/office/drawing/2014/main" id="{7F97FA19-ECC9-4DC1-998D-A80370D2E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6" name="Text Box 7">
          <a:extLst>
            <a:ext uri="{FF2B5EF4-FFF2-40B4-BE49-F238E27FC236}">
              <a16:creationId xmlns:a16="http://schemas.microsoft.com/office/drawing/2014/main" id="{263485F8-2F66-4230-9BDC-07488B58FC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7" name="Text Box 7">
          <a:extLst>
            <a:ext uri="{FF2B5EF4-FFF2-40B4-BE49-F238E27FC236}">
              <a16:creationId xmlns:a16="http://schemas.microsoft.com/office/drawing/2014/main" id="{98BBD0F2-A607-4484-BC94-D1020D71F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8" name="Text Box 7">
          <a:extLst>
            <a:ext uri="{FF2B5EF4-FFF2-40B4-BE49-F238E27FC236}">
              <a16:creationId xmlns:a16="http://schemas.microsoft.com/office/drawing/2014/main" id="{E1ED060E-FC8B-47A6-8FFA-7ACF71BCF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39" name="Text Box 7">
          <a:extLst>
            <a:ext uri="{FF2B5EF4-FFF2-40B4-BE49-F238E27FC236}">
              <a16:creationId xmlns:a16="http://schemas.microsoft.com/office/drawing/2014/main" id="{FEC7DEDC-6B84-4C9C-AFCB-34FB23D30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0" name="Text Box 7">
          <a:extLst>
            <a:ext uri="{FF2B5EF4-FFF2-40B4-BE49-F238E27FC236}">
              <a16:creationId xmlns:a16="http://schemas.microsoft.com/office/drawing/2014/main" id="{9CC95081-053A-4C46-BE8A-9FC014E6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1" name="Text Box 7">
          <a:extLst>
            <a:ext uri="{FF2B5EF4-FFF2-40B4-BE49-F238E27FC236}">
              <a16:creationId xmlns:a16="http://schemas.microsoft.com/office/drawing/2014/main" id="{D54C78ED-9F76-4001-8E77-ACD3AF82D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2" name="Text Box 7">
          <a:extLst>
            <a:ext uri="{FF2B5EF4-FFF2-40B4-BE49-F238E27FC236}">
              <a16:creationId xmlns:a16="http://schemas.microsoft.com/office/drawing/2014/main" id="{4FF15D8C-E858-4C74-916D-30F73EEE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3" name="Text Box 7">
          <a:extLst>
            <a:ext uri="{FF2B5EF4-FFF2-40B4-BE49-F238E27FC236}">
              <a16:creationId xmlns:a16="http://schemas.microsoft.com/office/drawing/2014/main" id="{B4E21A49-8BEF-4433-AD14-7E35CFA87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4" name="Text Box 7">
          <a:extLst>
            <a:ext uri="{FF2B5EF4-FFF2-40B4-BE49-F238E27FC236}">
              <a16:creationId xmlns:a16="http://schemas.microsoft.com/office/drawing/2014/main" id="{62078832-86B8-43F7-BF8F-FE181D46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5" name="Text Box 7">
          <a:extLst>
            <a:ext uri="{FF2B5EF4-FFF2-40B4-BE49-F238E27FC236}">
              <a16:creationId xmlns:a16="http://schemas.microsoft.com/office/drawing/2014/main" id="{3B54BE14-849B-46EC-BCE8-DC62C57B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6" name="Text Box 7">
          <a:extLst>
            <a:ext uri="{FF2B5EF4-FFF2-40B4-BE49-F238E27FC236}">
              <a16:creationId xmlns:a16="http://schemas.microsoft.com/office/drawing/2014/main" id="{80ECA012-A07D-4944-B084-991C28BF1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7" name="Text Box 7">
          <a:extLst>
            <a:ext uri="{FF2B5EF4-FFF2-40B4-BE49-F238E27FC236}">
              <a16:creationId xmlns:a16="http://schemas.microsoft.com/office/drawing/2014/main" id="{551E6509-23C6-4B35-9412-32089575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8" name="Text Box 7">
          <a:extLst>
            <a:ext uri="{FF2B5EF4-FFF2-40B4-BE49-F238E27FC236}">
              <a16:creationId xmlns:a16="http://schemas.microsoft.com/office/drawing/2014/main" id="{7A935907-7629-4150-BA5F-9F126B141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49" name="Text Box 7">
          <a:extLst>
            <a:ext uri="{FF2B5EF4-FFF2-40B4-BE49-F238E27FC236}">
              <a16:creationId xmlns:a16="http://schemas.microsoft.com/office/drawing/2014/main" id="{A9064257-ABD5-44CB-B638-E6ABD82C04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0" name="Text Box 7">
          <a:extLst>
            <a:ext uri="{FF2B5EF4-FFF2-40B4-BE49-F238E27FC236}">
              <a16:creationId xmlns:a16="http://schemas.microsoft.com/office/drawing/2014/main" id="{666C45B8-F523-4849-9781-5BBC7F8296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1" name="Text Box 7">
          <a:extLst>
            <a:ext uri="{FF2B5EF4-FFF2-40B4-BE49-F238E27FC236}">
              <a16:creationId xmlns:a16="http://schemas.microsoft.com/office/drawing/2014/main" id="{1799F0B6-AE5C-40C4-9E7A-06578E327F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2" name="Text Box 7">
          <a:extLst>
            <a:ext uri="{FF2B5EF4-FFF2-40B4-BE49-F238E27FC236}">
              <a16:creationId xmlns:a16="http://schemas.microsoft.com/office/drawing/2014/main" id="{A491A568-8EE3-46B6-81B9-A166E73672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3" name="Text Box 7">
          <a:extLst>
            <a:ext uri="{FF2B5EF4-FFF2-40B4-BE49-F238E27FC236}">
              <a16:creationId xmlns:a16="http://schemas.microsoft.com/office/drawing/2014/main" id="{D4AE6787-EE56-43FB-A928-EC74209B9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4" name="Text Box 7">
          <a:extLst>
            <a:ext uri="{FF2B5EF4-FFF2-40B4-BE49-F238E27FC236}">
              <a16:creationId xmlns:a16="http://schemas.microsoft.com/office/drawing/2014/main" id="{6D95BB05-B0D4-4F09-BF8C-15A0EB5D4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5" name="Text Box 7">
          <a:extLst>
            <a:ext uri="{FF2B5EF4-FFF2-40B4-BE49-F238E27FC236}">
              <a16:creationId xmlns:a16="http://schemas.microsoft.com/office/drawing/2014/main" id="{655A8954-CAC4-4AA6-8A4E-EFB935A8F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6" name="Text Box 7">
          <a:extLst>
            <a:ext uri="{FF2B5EF4-FFF2-40B4-BE49-F238E27FC236}">
              <a16:creationId xmlns:a16="http://schemas.microsoft.com/office/drawing/2014/main" id="{E43A22D2-15F7-422E-80E1-2AEF669F5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7" name="Text Box 7">
          <a:extLst>
            <a:ext uri="{FF2B5EF4-FFF2-40B4-BE49-F238E27FC236}">
              <a16:creationId xmlns:a16="http://schemas.microsoft.com/office/drawing/2014/main" id="{62EAEA21-3B0E-466D-A54E-EECF40211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8" name="Text Box 7">
          <a:extLst>
            <a:ext uri="{FF2B5EF4-FFF2-40B4-BE49-F238E27FC236}">
              <a16:creationId xmlns:a16="http://schemas.microsoft.com/office/drawing/2014/main" id="{95BFD74C-017F-4857-B62E-C44CCB5B4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59" name="Text Box 7">
          <a:extLst>
            <a:ext uri="{FF2B5EF4-FFF2-40B4-BE49-F238E27FC236}">
              <a16:creationId xmlns:a16="http://schemas.microsoft.com/office/drawing/2014/main" id="{398045F0-BC32-408E-915E-6426F24F2D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0" name="Text Box 7">
          <a:extLst>
            <a:ext uri="{FF2B5EF4-FFF2-40B4-BE49-F238E27FC236}">
              <a16:creationId xmlns:a16="http://schemas.microsoft.com/office/drawing/2014/main" id="{3598E5AF-6DD8-4E09-B545-ACD6E18D3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1" name="Text Box 7">
          <a:extLst>
            <a:ext uri="{FF2B5EF4-FFF2-40B4-BE49-F238E27FC236}">
              <a16:creationId xmlns:a16="http://schemas.microsoft.com/office/drawing/2014/main" id="{2D1EC736-1180-467B-A1F2-171EA463DA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2" name="Text Box 7">
          <a:extLst>
            <a:ext uri="{FF2B5EF4-FFF2-40B4-BE49-F238E27FC236}">
              <a16:creationId xmlns:a16="http://schemas.microsoft.com/office/drawing/2014/main" id="{044BF461-B91F-4B8E-9DDC-DEB393AD65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3" name="Text Box 7">
          <a:extLst>
            <a:ext uri="{FF2B5EF4-FFF2-40B4-BE49-F238E27FC236}">
              <a16:creationId xmlns:a16="http://schemas.microsoft.com/office/drawing/2014/main" id="{ABE23B3D-14E7-4A87-AC82-84C28645E7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4" name="Text Box 7">
          <a:extLst>
            <a:ext uri="{FF2B5EF4-FFF2-40B4-BE49-F238E27FC236}">
              <a16:creationId xmlns:a16="http://schemas.microsoft.com/office/drawing/2014/main" id="{83B06496-9976-435F-96B1-E1762C67D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5" name="Text Box 7">
          <a:extLst>
            <a:ext uri="{FF2B5EF4-FFF2-40B4-BE49-F238E27FC236}">
              <a16:creationId xmlns:a16="http://schemas.microsoft.com/office/drawing/2014/main" id="{4A94B083-2EFC-4309-B80F-551410664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6" name="Text Box 7">
          <a:extLst>
            <a:ext uri="{FF2B5EF4-FFF2-40B4-BE49-F238E27FC236}">
              <a16:creationId xmlns:a16="http://schemas.microsoft.com/office/drawing/2014/main" id="{75C24E0F-08E2-4CFA-923F-1FED42F01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7" name="Text Box 7">
          <a:extLst>
            <a:ext uri="{FF2B5EF4-FFF2-40B4-BE49-F238E27FC236}">
              <a16:creationId xmlns:a16="http://schemas.microsoft.com/office/drawing/2014/main" id="{6E28BBD6-8811-4E69-86D9-16D206A2B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8" name="Text Box 7">
          <a:extLst>
            <a:ext uri="{FF2B5EF4-FFF2-40B4-BE49-F238E27FC236}">
              <a16:creationId xmlns:a16="http://schemas.microsoft.com/office/drawing/2014/main" id="{1DEC07DF-EED7-4CBC-BD0C-E7ED7FC737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69" name="Text Box 7">
          <a:extLst>
            <a:ext uri="{FF2B5EF4-FFF2-40B4-BE49-F238E27FC236}">
              <a16:creationId xmlns:a16="http://schemas.microsoft.com/office/drawing/2014/main" id="{E70FB178-64C5-4455-91D3-88D36AE5B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0" name="Text Box 7">
          <a:extLst>
            <a:ext uri="{FF2B5EF4-FFF2-40B4-BE49-F238E27FC236}">
              <a16:creationId xmlns:a16="http://schemas.microsoft.com/office/drawing/2014/main" id="{2ACFD5FE-0B3F-419B-99DD-0B834FBC0A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1" name="Text Box 7">
          <a:extLst>
            <a:ext uri="{FF2B5EF4-FFF2-40B4-BE49-F238E27FC236}">
              <a16:creationId xmlns:a16="http://schemas.microsoft.com/office/drawing/2014/main" id="{08B281B0-E0FA-4309-836C-A256B9602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2" name="Text Box 7">
          <a:extLst>
            <a:ext uri="{FF2B5EF4-FFF2-40B4-BE49-F238E27FC236}">
              <a16:creationId xmlns:a16="http://schemas.microsoft.com/office/drawing/2014/main" id="{FE3BB63B-90EB-4D1D-8EE0-3E0B2443E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3" name="Text Box 7">
          <a:extLst>
            <a:ext uri="{FF2B5EF4-FFF2-40B4-BE49-F238E27FC236}">
              <a16:creationId xmlns:a16="http://schemas.microsoft.com/office/drawing/2014/main" id="{E2AAA2D0-A768-4ED9-B011-164B8FDD4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4" name="Text Box 7">
          <a:extLst>
            <a:ext uri="{FF2B5EF4-FFF2-40B4-BE49-F238E27FC236}">
              <a16:creationId xmlns:a16="http://schemas.microsoft.com/office/drawing/2014/main" id="{F602E707-EEE1-4C02-938D-63FD5998A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5" name="Text Box 7">
          <a:extLst>
            <a:ext uri="{FF2B5EF4-FFF2-40B4-BE49-F238E27FC236}">
              <a16:creationId xmlns:a16="http://schemas.microsoft.com/office/drawing/2014/main" id="{667C8191-2198-4B36-97FD-4795331FD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6" name="Text Box 7">
          <a:extLst>
            <a:ext uri="{FF2B5EF4-FFF2-40B4-BE49-F238E27FC236}">
              <a16:creationId xmlns:a16="http://schemas.microsoft.com/office/drawing/2014/main" id="{59DBFDC0-6F0A-4F52-B324-C9C07D8BBE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7" name="Text Box 7">
          <a:extLst>
            <a:ext uri="{FF2B5EF4-FFF2-40B4-BE49-F238E27FC236}">
              <a16:creationId xmlns:a16="http://schemas.microsoft.com/office/drawing/2014/main" id="{B293B042-F8EF-4E5A-9ED4-7DFA8AC6B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8" name="Text Box 7">
          <a:extLst>
            <a:ext uri="{FF2B5EF4-FFF2-40B4-BE49-F238E27FC236}">
              <a16:creationId xmlns:a16="http://schemas.microsoft.com/office/drawing/2014/main" id="{C4386FB1-086B-4401-A413-C807613F7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79" name="Text Box 7">
          <a:extLst>
            <a:ext uri="{FF2B5EF4-FFF2-40B4-BE49-F238E27FC236}">
              <a16:creationId xmlns:a16="http://schemas.microsoft.com/office/drawing/2014/main" id="{557115A7-BDEE-4A03-86C6-E8C16DD77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0" name="Text Box 7">
          <a:extLst>
            <a:ext uri="{FF2B5EF4-FFF2-40B4-BE49-F238E27FC236}">
              <a16:creationId xmlns:a16="http://schemas.microsoft.com/office/drawing/2014/main" id="{F70BB029-3460-4270-9D1A-D815B2EA71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1" name="Text Box 7">
          <a:extLst>
            <a:ext uri="{FF2B5EF4-FFF2-40B4-BE49-F238E27FC236}">
              <a16:creationId xmlns:a16="http://schemas.microsoft.com/office/drawing/2014/main" id="{1BFF9E19-A1A1-4E97-876F-7C5B082D1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2" name="Text Box 7">
          <a:extLst>
            <a:ext uri="{FF2B5EF4-FFF2-40B4-BE49-F238E27FC236}">
              <a16:creationId xmlns:a16="http://schemas.microsoft.com/office/drawing/2014/main" id="{CB6AFABE-5180-49EC-A8C9-F85E018537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3" name="Text Box 7">
          <a:extLst>
            <a:ext uri="{FF2B5EF4-FFF2-40B4-BE49-F238E27FC236}">
              <a16:creationId xmlns:a16="http://schemas.microsoft.com/office/drawing/2014/main" id="{FAD9B0EA-2096-4BA5-9B5A-03E4A286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4" name="Text Box 7">
          <a:extLst>
            <a:ext uri="{FF2B5EF4-FFF2-40B4-BE49-F238E27FC236}">
              <a16:creationId xmlns:a16="http://schemas.microsoft.com/office/drawing/2014/main" id="{4ACB8742-BCC8-4E7A-9C63-57702EE8A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5" name="Text Box 7">
          <a:extLst>
            <a:ext uri="{FF2B5EF4-FFF2-40B4-BE49-F238E27FC236}">
              <a16:creationId xmlns:a16="http://schemas.microsoft.com/office/drawing/2014/main" id="{0D475DE1-11C8-4874-8E19-E02FD8B5D7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6" name="Text Box 7">
          <a:extLst>
            <a:ext uri="{FF2B5EF4-FFF2-40B4-BE49-F238E27FC236}">
              <a16:creationId xmlns:a16="http://schemas.microsoft.com/office/drawing/2014/main" id="{B33725BD-B7B6-4B67-8FD8-4F78F1EA0D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7" name="Text Box 7">
          <a:extLst>
            <a:ext uri="{FF2B5EF4-FFF2-40B4-BE49-F238E27FC236}">
              <a16:creationId xmlns:a16="http://schemas.microsoft.com/office/drawing/2014/main" id="{08827870-1CDA-4EB4-AFCA-90D11C7B28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89" name="Text Box 7">
          <a:extLst>
            <a:ext uri="{FF2B5EF4-FFF2-40B4-BE49-F238E27FC236}">
              <a16:creationId xmlns:a16="http://schemas.microsoft.com/office/drawing/2014/main" id="{DF720167-7209-4A92-A5C8-901B0136B9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0" name="Text Box 7">
          <a:extLst>
            <a:ext uri="{FF2B5EF4-FFF2-40B4-BE49-F238E27FC236}">
              <a16:creationId xmlns:a16="http://schemas.microsoft.com/office/drawing/2014/main" id="{E3FC2B3F-F029-47CF-8EB3-A4BA5580C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1" name="Text Box 7">
          <a:extLst>
            <a:ext uri="{FF2B5EF4-FFF2-40B4-BE49-F238E27FC236}">
              <a16:creationId xmlns:a16="http://schemas.microsoft.com/office/drawing/2014/main" id="{8D285287-2D16-4C88-B7EE-EDCBA39D1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2" name="Text Box 7">
          <a:extLst>
            <a:ext uri="{FF2B5EF4-FFF2-40B4-BE49-F238E27FC236}">
              <a16:creationId xmlns:a16="http://schemas.microsoft.com/office/drawing/2014/main" id="{0DA61FB7-8043-4306-8162-8753FC73B4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3" name="Text Box 7">
          <a:extLst>
            <a:ext uri="{FF2B5EF4-FFF2-40B4-BE49-F238E27FC236}">
              <a16:creationId xmlns:a16="http://schemas.microsoft.com/office/drawing/2014/main" id="{E27EBD50-BBDF-4F17-AC5B-F56E4A98EF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4" name="Text Box 7">
          <a:extLst>
            <a:ext uri="{FF2B5EF4-FFF2-40B4-BE49-F238E27FC236}">
              <a16:creationId xmlns:a16="http://schemas.microsoft.com/office/drawing/2014/main" id="{E66B84BE-9096-4E5E-A60D-8159730039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5" name="Text Box 7">
          <a:extLst>
            <a:ext uri="{FF2B5EF4-FFF2-40B4-BE49-F238E27FC236}">
              <a16:creationId xmlns:a16="http://schemas.microsoft.com/office/drawing/2014/main" id="{DD755906-D40A-47FE-8767-56F4D2BA5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6" name="Text Box 7">
          <a:extLst>
            <a:ext uri="{FF2B5EF4-FFF2-40B4-BE49-F238E27FC236}">
              <a16:creationId xmlns:a16="http://schemas.microsoft.com/office/drawing/2014/main" id="{1B4F0DCE-114F-44D8-94C0-EC38725341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7" name="Text Box 7">
          <a:extLst>
            <a:ext uri="{FF2B5EF4-FFF2-40B4-BE49-F238E27FC236}">
              <a16:creationId xmlns:a16="http://schemas.microsoft.com/office/drawing/2014/main" id="{49389385-2975-41FA-9129-06CBE762F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8" name="Text Box 7">
          <a:extLst>
            <a:ext uri="{FF2B5EF4-FFF2-40B4-BE49-F238E27FC236}">
              <a16:creationId xmlns:a16="http://schemas.microsoft.com/office/drawing/2014/main" id="{6619EA60-ACAD-4202-A902-3E10FDCB80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499" name="Text Box 7">
          <a:extLst>
            <a:ext uri="{FF2B5EF4-FFF2-40B4-BE49-F238E27FC236}">
              <a16:creationId xmlns:a16="http://schemas.microsoft.com/office/drawing/2014/main" id="{6E016218-569F-4ACA-8638-D03B40D27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0" name="Text Box 7">
          <a:extLst>
            <a:ext uri="{FF2B5EF4-FFF2-40B4-BE49-F238E27FC236}">
              <a16:creationId xmlns:a16="http://schemas.microsoft.com/office/drawing/2014/main" id="{3942F8AA-2B99-41CD-9716-0CC88E078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1" name="Text Box 7">
          <a:extLst>
            <a:ext uri="{FF2B5EF4-FFF2-40B4-BE49-F238E27FC236}">
              <a16:creationId xmlns:a16="http://schemas.microsoft.com/office/drawing/2014/main" id="{8864AC3E-1F36-4B7C-9414-8E7ADF6C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2" name="Text Box 7">
          <a:extLst>
            <a:ext uri="{FF2B5EF4-FFF2-40B4-BE49-F238E27FC236}">
              <a16:creationId xmlns:a16="http://schemas.microsoft.com/office/drawing/2014/main" id="{16CC2552-AB9B-4707-B5B0-F4157C77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3" name="Text Box 7">
          <a:extLst>
            <a:ext uri="{FF2B5EF4-FFF2-40B4-BE49-F238E27FC236}">
              <a16:creationId xmlns:a16="http://schemas.microsoft.com/office/drawing/2014/main" id="{C16D42BA-4502-4199-BF0A-E1FBD19CA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4" name="Text Box 7">
          <a:extLst>
            <a:ext uri="{FF2B5EF4-FFF2-40B4-BE49-F238E27FC236}">
              <a16:creationId xmlns:a16="http://schemas.microsoft.com/office/drawing/2014/main" id="{C4D324D1-316A-4DB4-BD03-80A0ABAD0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5" name="Text Box 7">
          <a:extLst>
            <a:ext uri="{FF2B5EF4-FFF2-40B4-BE49-F238E27FC236}">
              <a16:creationId xmlns:a16="http://schemas.microsoft.com/office/drawing/2014/main" id="{DAC151CC-9A5C-4562-82CD-2689BBCED2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6" name="Text Box 7">
          <a:extLst>
            <a:ext uri="{FF2B5EF4-FFF2-40B4-BE49-F238E27FC236}">
              <a16:creationId xmlns:a16="http://schemas.microsoft.com/office/drawing/2014/main" id="{342415B0-B100-4ECE-8792-39930CD9F8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7" name="Text Box 7">
          <a:extLst>
            <a:ext uri="{FF2B5EF4-FFF2-40B4-BE49-F238E27FC236}">
              <a16:creationId xmlns:a16="http://schemas.microsoft.com/office/drawing/2014/main" id="{A6C30207-9987-4213-AD2D-55BC0C6A6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8" name="Text Box 7">
          <a:extLst>
            <a:ext uri="{FF2B5EF4-FFF2-40B4-BE49-F238E27FC236}">
              <a16:creationId xmlns:a16="http://schemas.microsoft.com/office/drawing/2014/main" id="{88ED56C7-5FE9-4F30-ABED-255829E1ED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09" name="Text Box 7">
          <a:extLst>
            <a:ext uri="{FF2B5EF4-FFF2-40B4-BE49-F238E27FC236}">
              <a16:creationId xmlns:a16="http://schemas.microsoft.com/office/drawing/2014/main" id="{5939257A-CB43-4261-B0F1-548C33300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0" name="Text Box 7">
          <a:extLst>
            <a:ext uri="{FF2B5EF4-FFF2-40B4-BE49-F238E27FC236}">
              <a16:creationId xmlns:a16="http://schemas.microsoft.com/office/drawing/2014/main" id="{8F84F045-A459-4744-B679-245156E74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1" name="Text Box 7">
          <a:extLst>
            <a:ext uri="{FF2B5EF4-FFF2-40B4-BE49-F238E27FC236}">
              <a16:creationId xmlns:a16="http://schemas.microsoft.com/office/drawing/2014/main" id="{8B407BC0-250F-40E1-BC7B-D466353375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2" name="Text Box 7">
          <a:extLst>
            <a:ext uri="{FF2B5EF4-FFF2-40B4-BE49-F238E27FC236}">
              <a16:creationId xmlns:a16="http://schemas.microsoft.com/office/drawing/2014/main" id="{D72E1B52-19EE-4B8B-9A2D-D86800C57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3" name="Text Box 7">
          <a:extLst>
            <a:ext uri="{FF2B5EF4-FFF2-40B4-BE49-F238E27FC236}">
              <a16:creationId xmlns:a16="http://schemas.microsoft.com/office/drawing/2014/main" id="{5A2D020F-FFDC-4FFC-BE9F-3F91524D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4" name="Text Box 7">
          <a:extLst>
            <a:ext uri="{FF2B5EF4-FFF2-40B4-BE49-F238E27FC236}">
              <a16:creationId xmlns:a16="http://schemas.microsoft.com/office/drawing/2014/main" id="{CB622A43-8692-461C-9B90-B67437E60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5" name="Text Box 7">
          <a:extLst>
            <a:ext uri="{FF2B5EF4-FFF2-40B4-BE49-F238E27FC236}">
              <a16:creationId xmlns:a16="http://schemas.microsoft.com/office/drawing/2014/main" id="{2E7EC277-036D-44D2-B54E-14E9AA344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6" name="Text Box 7">
          <a:extLst>
            <a:ext uri="{FF2B5EF4-FFF2-40B4-BE49-F238E27FC236}">
              <a16:creationId xmlns:a16="http://schemas.microsoft.com/office/drawing/2014/main" id="{05F2D037-8485-4C8F-BEE7-7ECD16863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7" name="Text Box 7">
          <a:extLst>
            <a:ext uri="{FF2B5EF4-FFF2-40B4-BE49-F238E27FC236}">
              <a16:creationId xmlns:a16="http://schemas.microsoft.com/office/drawing/2014/main" id="{5A66C5CD-5079-47E3-AF86-AC21BC44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8" name="Text Box 7">
          <a:extLst>
            <a:ext uri="{FF2B5EF4-FFF2-40B4-BE49-F238E27FC236}">
              <a16:creationId xmlns:a16="http://schemas.microsoft.com/office/drawing/2014/main" id="{FD72B9EB-4605-4E86-B6DC-6CD27E8C7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19" name="Text Box 7">
          <a:extLst>
            <a:ext uri="{FF2B5EF4-FFF2-40B4-BE49-F238E27FC236}">
              <a16:creationId xmlns:a16="http://schemas.microsoft.com/office/drawing/2014/main" id="{8976ABA0-495D-46B6-818A-D0A0D69EC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0" name="Text Box 7">
          <a:extLst>
            <a:ext uri="{FF2B5EF4-FFF2-40B4-BE49-F238E27FC236}">
              <a16:creationId xmlns:a16="http://schemas.microsoft.com/office/drawing/2014/main" id="{CECF3CAF-7A94-49D1-9D40-2958CC57C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1" name="Text Box 7">
          <a:extLst>
            <a:ext uri="{FF2B5EF4-FFF2-40B4-BE49-F238E27FC236}">
              <a16:creationId xmlns:a16="http://schemas.microsoft.com/office/drawing/2014/main" id="{69538E71-79BF-4C0F-AFB8-34A84CBAD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2" name="Text Box 7">
          <a:extLst>
            <a:ext uri="{FF2B5EF4-FFF2-40B4-BE49-F238E27FC236}">
              <a16:creationId xmlns:a16="http://schemas.microsoft.com/office/drawing/2014/main" id="{054BA288-1CC3-4005-8735-8FFB9BC2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3" name="Text Box 7">
          <a:extLst>
            <a:ext uri="{FF2B5EF4-FFF2-40B4-BE49-F238E27FC236}">
              <a16:creationId xmlns:a16="http://schemas.microsoft.com/office/drawing/2014/main" id="{FA585750-8DD3-4E86-8026-3059C626B3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4" name="Text Box 7">
          <a:extLst>
            <a:ext uri="{FF2B5EF4-FFF2-40B4-BE49-F238E27FC236}">
              <a16:creationId xmlns:a16="http://schemas.microsoft.com/office/drawing/2014/main" id="{F28E73F3-9FD4-481A-B01B-32258DAE3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5" name="Text Box 7">
          <a:extLst>
            <a:ext uri="{FF2B5EF4-FFF2-40B4-BE49-F238E27FC236}">
              <a16:creationId xmlns:a16="http://schemas.microsoft.com/office/drawing/2014/main" id="{CC1D86A7-77F1-4D87-9BB5-10008A20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6" name="Text Box 7">
          <a:extLst>
            <a:ext uri="{FF2B5EF4-FFF2-40B4-BE49-F238E27FC236}">
              <a16:creationId xmlns:a16="http://schemas.microsoft.com/office/drawing/2014/main" id="{8825129C-A137-496C-80A6-8C639EFD9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7" name="Text Box 7">
          <a:extLst>
            <a:ext uri="{FF2B5EF4-FFF2-40B4-BE49-F238E27FC236}">
              <a16:creationId xmlns:a16="http://schemas.microsoft.com/office/drawing/2014/main" id="{112E6B40-E406-4587-83D8-0733583F4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8" name="Text Box 7">
          <a:extLst>
            <a:ext uri="{FF2B5EF4-FFF2-40B4-BE49-F238E27FC236}">
              <a16:creationId xmlns:a16="http://schemas.microsoft.com/office/drawing/2014/main" id="{5FD5C1E0-6DFE-4E85-86AD-630D926BD7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29" name="Text Box 7">
          <a:extLst>
            <a:ext uri="{FF2B5EF4-FFF2-40B4-BE49-F238E27FC236}">
              <a16:creationId xmlns:a16="http://schemas.microsoft.com/office/drawing/2014/main" id="{C55462BE-D756-4F40-85F4-9576B601FC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0" name="Text Box 7">
          <a:extLst>
            <a:ext uri="{FF2B5EF4-FFF2-40B4-BE49-F238E27FC236}">
              <a16:creationId xmlns:a16="http://schemas.microsoft.com/office/drawing/2014/main" id="{737A2A4C-B4F8-4A20-B1CF-FB6C1E2B38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1" name="Text Box 7">
          <a:extLst>
            <a:ext uri="{FF2B5EF4-FFF2-40B4-BE49-F238E27FC236}">
              <a16:creationId xmlns:a16="http://schemas.microsoft.com/office/drawing/2014/main" id="{7299F4E3-F5BC-4C7E-8A6E-E455F57070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2" name="Text Box 7">
          <a:extLst>
            <a:ext uri="{FF2B5EF4-FFF2-40B4-BE49-F238E27FC236}">
              <a16:creationId xmlns:a16="http://schemas.microsoft.com/office/drawing/2014/main" id="{8698D814-ED68-4D73-A7BF-DCE283A6B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3" name="Text Box 7">
          <a:extLst>
            <a:ext uri="{FF2B5EF4-FFF2-40B4-BE49-F238E27FC236}">
              <a16:creationId xmlns:a16="http://schemas.microsoft.com/office/drawing/2014/main" id="{6E7CC494-D2BB-4BD5-8CD0-86480332B6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4" name="Text Box 7">
          <a:extLst>
            <a:ext uri="{FF2B5EF4-FFF2-40B4-BE49-F238E27FC236}">
              <a16:creationId xmlns:a16="http://schemas.microsoft.com/office/drawing/2014/main" id="{2A24F10D-7319-465C-8179-843086B410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5" name="Text Box 7">
          <a:extLst>
            <a:ext uri="{FF2B5EF4-FFF2-40B4-BE49-F238E27FC236}">
              <a16:creationId xmlns:a16="http://schemas.microsoft.com/office/drawing/2014/main" id="{F2D38C5D-1137-47B6-88BC-D179C539E8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6" name="Text Box 7">
          <a:extLst>
            <a:ext uri="{FF2B5EF4-FFF2-40B4-BE49-F238E27FC236}">
              <a16:creationId xmlns:a16="http://schemas.microsoft.com/office/drawing/2014/main" id="{4B0A5128-96E3-4611-814C-23B98A7B5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7" name="Text Box 7">
          <a:extLst>
            <a:ext uri="{FF2B5EF4-FFF2-40B4-BE49-F238E27FC236}">
              <a16:creationId xmlns:a16="http://schemas.microsoft.com/office/drawing/2014/main" id="{08D025E5-A6C7-4BDC-9940-DE6D38C90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8" name="Text Box 7">
          <a:extLst>
            <a:ext uri="{FF2B5EF4-FFF2-40B4-BE49-F238E27FC236}">
              <a16:creationId xmlns:a16="http://schemas.microsoft.com/office/drawing/2014/main" id="{7723200B-FF20-4B7E-A427-40BB9C08F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39" name="Text Box 7">
          <a:extLst>
            <a:ext uri="{FF2B5EF4-FFF2-40B4-BE49-F238E27FC236}">
              <a16:creationId xmlns:a16="http://schemas.microsoft.com/office/drawing/2014/main" id="{57F28BBD-0E31-42F6-8D83-8C0174643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0" name="Text Box 7">
          <a:extLst>
            <a:ext uri="{FF2B5EF4-FFF2-40B4-BE49-F238E27FC236}">
              <a16:creationId xmlns:a16="http://schemas.microsoft.com/office/drawing/2014/main" id="{9DB1F752-248C-40C7-9C60-39EB7E2D0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1" name="Text Box 7">
          <a:extLst>
            <a:ext uri="{FF2B5EF4-FFF2-40B4-BE49-F238E27FC236}">
              <a16:creationId xmlns:a16="http://schemas.microsoft.com/office/drawing/2014/main" id="{AD2F8919-2A1D-4BE3-B506-669C71CB4D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2" name="Text Box 7">
          <a:extLst>
            <a:ext uri="{FF2B5EF4-FFF2-40B4-BE49-F238E27FC236}">
              <a16:creationId xmlns:a16="http://schemas.microsoft.com/office/drawing/2014/main" id="{0475CE57-3DD8-4B41-9774-FE32D7ABF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3" name="Text Box 7">
          <a:extLst>
            <a:ext uri="{FF2B5EF4-FFF2-40B4-BE49-F238E27FC236}">
              <a16:creationId xmlns:a16="http://schemas.microsoft.com/office/drawing/2014/main" id="{B00FBA86-1365-4FF6-807F-4BE908FB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4" name="Text Box 7">
          <a:extLst>
            <a:ext uri="{FF2B5EF4-FFF2-40B4-BE49-F238E27FC236}">
              <a16:creationId xmlns:a16="http://schemas.microsoft.com/office/drawing/2014/main" id="{8BFBD645-9A41-431E-BFAB-11566E0074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5" name="Text Box 7">
          <a:extLst>
            <a:ext uri="{FF2B5EF4-FFF2-40B4-BE49-F238E27FC236}">
              <a16:creationId xmlns:a16="http://schemas.microsoft.com/office/drawing/2014/main" id="{B3ECFF33-2E5C-44F0-9400-B6889A6FE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6" name="Text Box 7">
          <a:extLst>
            <a:ext uri="{FF2B5EF4-FFF2-40B4-BE49-F238E27FC236}">
              <a16:creationId xmlns:a16="http://schemas.microsoft.com/office/drawing/2014/main" id="{4B101ED0-F516-4115-9FBC-11663C9E3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7" name="Text Box 7">
          <a:extLst>
            <a:ext uri="{FF2B5EF4-FFF2-40B4-BE49-F238E27FC236}">
              <a16:creationId xmlns:a16="http://schemas.microsoft.com/office/drawing/2014/main" id="{3B6B9083-BDBB-4DFB-BF69-5E0CA952C4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8" name="Text Box 7">
          <a:extLst>
            <a:ext uri="{FF2B5EF4-FFF2-40B4-BE49-F238E27FC236}">
              <a16:creationId xmlns:a16="http://schemas.microsoft.com/office/drawing/2014/main" id="{22817081-B451-4DD9-9B15-3D11A956C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49" name="Text Box 7">
          <a:extLst>
            <a:ext uri="{FF2B5EF4-FFF2-40B4-BE49-F238E27FC236}">
              <a16:creationId xmlns:a16="http://schemas.microsoft.com/office/drawing/2014/main" id="{D2D09FBC-0D68-40C8-B6B7-70C6B804F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0" name="Text Box 7">
          <a:extLst>
            <a:ext uri="{FF2B5EF4-FFF2-40B4-BE49-F238E27FC236}">
              <a16:creationId xmlns:a16="http://schemas.microsoft.com/office/drawing/2014/main" id="{7A73EE09-7223-4930-9C4A-9439DE34A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1" name="Text Box 7">
          <a:extLst>
            <a:ext uri="{FF2B5EF4-FFF2-40B4-BE49-F238E27FC236}">
              <a16:creationId xmlns:a16="http://schemas.microsoft.com/office/drawing/2014/main" id="{F8580B83-F7DB-4599-8E44-290ACEAE2F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2" name="Text Box 7">
          <a:extLst>
            <a:ext uri="{FF2B5EF4-FFF2-40B4-BE49-F238E27FC236}">
              <a16:creationId xmlns:a16="http://schemas.microsoft.com/office/drawing/2014/main" id="{A5363A4C-0B3F-481C-B8CC-40F187ECD1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3" name="Text Box 7">
          <a:extLst>
            <a:ext uri="{FF2B5EF4-FFF2-40B4-BE49-F238E27FC236}">
              <a16:creationId xmlns:a16="http://schemas.microsoft.com/office/drawing/2014/main" id="{308FE22F-7020-43D9-AE6D-371B1CBC8F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4" name="Text Box 7">
          <a:extLst>
            <a:ext uri="{FF2B5EF4-FFF2-40B4-BE49-F238E27FC236}">
              <a16:creationId xmlns:a16="http://schemas.microsoft.com/office/drawing/2014/main" id="{9488E08C-B3ED-47E0-B297-5E170EC5E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5" name="Text Box 7">
          <a:extLst>
            <a:ext uri="{FF2B5EF4-FFF2-40B4-BE49-F238E27FC236}">
              <a16:creationId xmlns:a16="http://schemas.microsoft.com/office/drawing/2014/main" id="{FAE0B958-2C23-4234-B754-A4700C47B0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6" name="Text Box 7">
          <a:extLst>
            <a:ext uri="{FF2B5EF4-FFF2-40B4-BE49-F238E27FC236}">
              <a16:creationId xmlns:a16="http://schemas.microsoft.com/office/drawing/2014/main" id="{1025B7DC-2B2D-42D5-B929-24A87D8941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7" name="Text Box 7">
          <a:extLst>
            <a:ext uri="{FF2B5EF4-FFF2-40B4-BE49-F238E27FC236}">
              <a16:creationId xmlns:a16="http://schemas.microsoft.com/office/drawing/2014/main" id="{C85F4423-FFF5-4DBB-9870-AD68A3044D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8" name="Text Box 7">
          <a:extLst>
            <a:ext uri="{FF2B5EF4-FFF2-40B4-BE49-F238E27FC236}">
              <a16:creationId xmlns:a16="http://schemas.microsoft.com/office/drawing/2014/main" id="{71350794-DE6F-4216-AD3B-A2B01C25C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59" name="Text Box 7">
          <a:extLst>
            <a:ext uri="{FF2B5EF4-FFF2-40B4-BE49-F238E27FC236}">
              <a16:creationId xmlns:a16="http://schemas.microsoft.com/office/drawing/2014/main" id="{A1588B4D-2702-4768-9B47-C29CC039C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0" name="Text Box 7">
          <a:extLst>
            <a:ext uri="{FF2B5EF4-FFF2-40B4-BE49-F238E27FC236}">
              <a16:creationId xmlns:a16="http://schemas.microsoft.com/office/drawing/2014/main" id="{8A7CFE9F-B7A7-49B3-8CA4-016D179A22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1" name="Text Box 7">
          <a:extLst>
            <a:ext uri="{FF2B5EF4-FFF2-40B4-BE49-F238E27FC236}">
              <a16:creationId xmlns:a16="http://schemas.microsoft.com/office/drawing/2014/main" id="{AD7C71B6-67D7-42E5-95FC-99D96AC2E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2" name="Text Box 7">
          <a:extLst>
            <a:ext uri="{FF2B5EF4-FFF2-40B4-BE49-F238E27FC236}">
              <a16:creationId xmlns:a16="http://schemas.microsoft.com/office/drawing/2014/main" id="{B1EEFADE-8C43-4298-962D-934DD62FA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3" name="Text Box 7">
          <a:extLst>
            <a:ext uri="{FF2B5EF4-FFF2-40B4-BE49-F238E27FC236}">
              <a16:creationId xmlns:a16="http://schemas.microsoft.com/office/drawing/2014/main" id="{B89951CA-8E15-463F-862C-43A883F532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4" name="Text Box 7">
          <a:extLst>
            <a:ext uri="{FF2B5EF4-FFF2-40B4-BE49-F238E27FC236}">
              <a16:creationId xmlns:a16="http://schemas.microsoft.com/office/drawing/2014/main" id="{FCC574EA-53D2-4380-A6CA-27E806727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5" name="Text Box 7">
          <a:extLst>
            <a:ext uri="{FF2B5EF4-FFF2-40B4-BE49-F238E27FC236}">
              <a16:creationId xmlns:a16="http://schemas.microsoft.com/office/drawing/2014/main" id="{B0683CFD-F8F0-478A-AC84-ABB4B5672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6" name="Text Box 7">
          <a:extLst>
            <a:ext uri="{FF2B5EF4-FFF2-40B4-BE49-F238E27FC236}">
              <a16:creationId xmlns:a16="http://schemas.microsoft.com/office/drawing/2014/main" id="{48B93D2E-99C6-4A55-9129-80F29A86B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7" name="Text Box 7">
          <a:extLst>
            <a:ext uri="{FF2B5EF4-FFF2-40B4-BE49-F238E27FC236}">
              <a16:creationId xmlns:a16="http://schemas.microsoft.com/office/drawing/2014/main" id="{D77A3DF3-A0C9-47A4-8370-5DFCD66D8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8" name="Text Box 7">
          <a:extLst>
            <a:ext uri="{FF2B5EF4-FFF2-40B4-BE49-F238E27FC236}">
              <a16:creationId xmlns:a16="http://schemas.microsoft.com/office/drawing/2014/main" id="{AF564626-7F4B-429A-99D1-43FC39FC1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69" name="Text Box 7">
          <a:extLst>
            <a:ext uri="{FF2B5EF4-FFF2-40B4-BE49-F238E27FC236}">
              <a16:creationId xmlns:a16="http://schemas.microsoft.com/office/drawing/2014/main" id="{6F73BA35-2720-4A3D-83E6-EFD6FB5B9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0" name="Text Box 7">
          <a:extLst>
            <a:ext uri="{FF2B5EF4-FFF2-40B4-BE49-F238E27FC236}">
              <a16:creationId xmlns:a16="http://schemas.microsoft.com/office/drawing/2014/main" id="{B630B07B-A785-4089-B103-1206D7CB9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1" name="Text Box 7">
          <a:extLst>
            <a:ext uri="{FF2B5EF4-FFF2-40B4-BE49-F238E27FC236}">
              <a16:creationId xmlns:a16="http://schemas.microsoft.com/office/drawing/2014/main" id="{4CEE6031-A272-4F75-BBCF-98FB4013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2" name="Text Box 7">
          <a:extLst>
            <a:ext uri="{FF2B5EF4-FFF2-40B4-BE49-F238E27FC236}">
              <a16:creationId xmlns:a16="http://schemas.microsoft.com/office/drawing/2014/main" id="{5945D321-4C10-429C-8B6C-E905EC55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3" name="Text Box 7">
          <a:extLst>
            <a:ext uri="{FF2B5EF4-FFF2-40B4-BE49-F238E27FC236}">
              <a16:creationId xmlns:a16="http://schemas.microsoft.com/office/drawing/2014/main" id="{2906E02B-C370-44F2-A69A-EBDB75C5F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4" name="Text Box 7">
          <a:extLst>
            <a:ext uri="{FF2B5EF4-FFF2-40B4-BE49-F238E27FC236}">
              <a16:creationId xmlns:a16="http://schemas.microsoft.com/office/drawing/2014/main" id="{37FB71C4-3E17-41E3-A304-38872FCFE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5" name="Text Box 7">
          <a:extLst>
            <a:ext uri="{FF2B5EF4-FFF2-40B4-BE49-F238E27FC236}">
              <a16:creationId xmlns:a16="http://schemas.microsoft.com/office/drawing/2014/main" id="{1591504E-333D-4D62-8403-33CEFF905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6" name="Text Box 7">
          <a:extLst>
            <a:ext uri="{FF2B5EF4-FFF2-40B4-BE49-F238E27FC236}">
              <a16:creationId xmlns:a16="http://schemas.microsoft.com/office/drawing/2014/main" id="{9AF0A3E0-BCF1-4177-8C77-BCC6A773EC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7" name="Text Box 7">
          <a:extLst>
            <a:ext uri="{FF2B5EF4-FFF2-40B4-BE49-F238E27FC236}">
              <a16:creationId xmlns:a16="http://schemas.microsoft.com/office/drawing/2014/main" id="{01C1DF6F-D93F-4C20-9EBC-F37886CA09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8" name="Text Box 7">
          <a:extLst>
            <a:ext uri="{FF2B5EF4-FFF2-40B4-BE49-F238E27FC236}">
              <a16:creationId xmlns:a16="http://schemas.microsoft.com/office/drawing/2014/main" id="{BB3F9995-2528-4E63-AFC0-0A33384746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79" name="Text Box 7">
          <a:extLst>
            <a:ext uri="{FF2B5EF4-FFF2-40B4-BE49-F238E27FC236}">
              <a16:creationId xmlns:a16="http://schemas.microsoft.com/office/drawing/2014/main" id="{ECB74167-C4C1-461C-B410-CAFFB2C2E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0" name="Text Box 7">
          <a:extLst>
            <a:ext uri="{FF2B5EF4-FFF2-40B4-BE49-F238E27FC236}">
              <a16:creationId xmlns:a16="http://schemas.microsoft.com/office/drawing/2014/main" id="{8C8320B2-688F-4B54-9429-ED0E5F97B2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1" name="Text Box 7">
          <a:extLst>
            <a:ext uri="{FF2B5EF4-FFF2-40B4-BE49-F238E27FC236}">
              <a16:creationId xmlns:a16="http://schemas.microsoft.com/office/drawing/2014/main" id="{C9C6A0CC-1A47-404A-AE88-75298CF10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2" name="Text Box 7">
          <a:extLst>
            <a:ext uri="{FF2B5EF4-FFF2-40B4-BE49-F238E27FC236}">
              <a16:creationId xmlns:a16="http://schemas.microsoft.com/office/drawing/2014/main" id="{334F96F7-4372-40D6-B0D7-05EAC3B845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3" name="Text Box 7">
          <a:extLst>
            <a:ext uri="{FF2B5EF4-FFF2-40B4-BE49-F238E27FC236}">
              <a16:creationId xmlns:a16="http://schemas.microsoft.com/office/drawing/2014/main" id="{509A281E-1727-4F80-8A9E-7DF43F78F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4" name="Text Box 7">
          <a:extLst>
            <a:ext uri="{FF2B5EF4-FFF2-40B4-BE49-F238E27FC236}">
              <a16:creationId xmlns:a16="http://schemas.microsoft.com/office/drawing/2014/main" id="{D0057232-5358-4122-BB67-A1BF0570E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5" name="Text Box 7">
          <a:extLst>
            <a:ext uri="{FF2B5EF4-FFF2-40B4-BE49-F238E27FC236}">
              <a16:creationId xmlns:a16="http://schemas.microsoft.com/office/drawing/2014/main" id="{95418DEE-8B54-489B-821F-814F2F092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6" name="Text Box 7">
          <a:extLst>
            <a:ext uri="{FF2B5EF4-FFF2-40B4-BE49-F238E27FC236}">
              <a16:creationId xmlns:a16="http://schemas.microsoft.com/office/drawing/2014/main" id="{DA596B94-F58B-4A26-B7B7-63C8B93FBC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7" name="Text Box 7">
          <a:extLst>
            <a:ext uri="{FF2B5EF4-FFF2-40B4-BE49-F238E27FC236}">
              <a16:creationId xmlns:a16="http://schemas.microsoft.com/office/drawing/2014/main" id="{029300A8-5C7F-4BEF-8C68-DABF7C554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8" name="Text Box 7">
          <a:extLst>
            <a:ext uri="{FF2B5EF4-FFF2-40B4-BE49-F238E27FC236}">
              <a16:creationId xmlns:a16="http://schemas.microsoft.com/office/drawing/2014/main" id="{6923C1DF-20B5-4A23-BAFA-CA3A4962AF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89" name="Text Box 7">
          <a:extLst>
            <a:ext uri="{FF2B5EF4-FFF2-40B4-BE49-F238E27FC236}">
              <a16:creationId xmlns:a16="http://schemas.microsoft.com/office/drawing/2014/main" id="{E8DC01AC-2586-4018-816F-47EF6D73A5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0" name="Text Box 7">
          <a:extLst>
            <a:ext uri="{FF2B5EF4-FFF2-40B4-BE49-F238E27FC236}">
              <a16:creationId xmlns:a16="http://schemas.microsoft.com/office/drawing/2014/main" id="{A54E9879-C16C-4DCC-949B-5D6CC21721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1" name="Text Box 7">
          <a:extLst>
            <a:ext uri="{FF2B5EF4-FFF2-40B4-BE49-F238E27FC236}">
              <a16:creationId xmlns:a16="http://schemas.microsoft.com/office/drawing/2014/main" id="{5BC0DCB1-B949-4443-9F8A-E59EB78144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2" name="Text Box 7">
          <a:extLst>
            <a:ext uri="{FF2B5EF4-FFF2-40B4-BE49-F238E27FC236}">
              <a16:creationId xmlns:a16="http://schemas.microsoft.com/office/drawing/2014/main" id="{F09DA82D-D3E7-4CB0-830F-C593430D4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3" name="Text Box 7">
          <a:extLst>
            <a:ext uri="{FF2B5EF4-FFF2-40B4-BE49-F238E27FC236}">
              <a16:creationId xmlns:a16="http://schemas.microsoft.com/office/drawing/2014/main" id="{67EF7869-1B7F-49FD-958B-240441B5A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4" name="Text Box 7">
          <a:extLst>
            <a:ext uri="{FF2B5EF4-FFF2-40B4-BE49-F238E27FC236}">
              <a16:creationId xmlns:a16="http://schemas.microsoft.com/office/drawing/2014/main" id="{F61D8DA3-4FDD-4473-BBCC-ADB9F3188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5" name="Text Box 7">
          <a:extLst>
            <a:ext uri="{FF2B5EF4-FFF2-40B4-BE49-F238E27FC236}">
              <a16:creationId xmlns:a16="http://schemas.microsoft.com/office/drawing/2014/main" id="{A043C293-8C39-427C-9C06-348D8A3AC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6" name="Text Box 7">
          <a:extLst>
            <a:ext uri="{FF2B5EF4-FFF2-40B4-BE49-F238E27FC236}">
              <a16:creationId xmlns:a16="http://schemas.microsoft.com/office/drawing/2014/main" id="{68452F53-65C5-400F-A7EB-211C33C14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7" name="Text Box 7">
          <a:extLst>
            <a:ext uri="{FF2B5EF4-FFF2-40B4-BE49-F238E27FC236}">
              <a16:creationId xmlns:a16="http://schemas.microsoft.com/office/drawing/2014/main" id="{50D64FD1-DD1E-481F-9F37-6024974A7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8" name="Text Box 7">
          <a:extLst>
            <a:ext uri="{FF2B5EF4-FFF2-40B4-BE49-F238E27FC236}">
              <a16:creationId xmlns:a16="http://schemas.microsoft.com/office/drawing/2014/main" id="{F826EE38-D560-45A0-BACA-40649393C4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599" name="Text Box 7">
          <a:extLst>
            <a:ext uri="{FF2B5EF4-FFF2-40B4-BE49-F238E27FC236}">
              <a16:creationId xmlns:a16="http://schemas.microsoft.com/office/drawing/2014/main" id="{4765A4E5-8C1A-4CC4-B9B1-CC87C8B78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0" name="Text Box 7">
          <a:extLst>
            <a:ext uri="{FF2B5EF4-FFF2-40B4-BE49-F238E27FC236}">
              <a16:creationId xmlns:a16="http://schemas.microsoft.com/office/drawing/2014/main" id="{C4D378EE-CEB5-456D-94F0-0D27784CD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1" name="Text Box 7">
          <a:extLst>
            <a:ext uri="{FF2B5EF4-FFF2-40B4-BE49-F238E27FC236}">
              <a16:creationId xmlns:a16="http://schemas.microsoft.com/office/drawing/2014/main" id="{0A1B600D-DC7A-430A-BD1D-A3DF98F87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2" name="Text Box 7">
          <a:extLst>
            <a:ext uri="{FF2B5EF4-FFF2-40B4-BE49-F238E27FC236}">
              <a16:creationId xmlns:a16="http://schemas.microsoft.com/office/drawing/2014/main" id="{DEE2C6FF-3359-4CBA-A709-219CE9DE90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3" name="Text Box 7">
          <a:extLst>
            <a:ext uri="{FF2B5EF4-FFF2-40B4-BE49-F238E27FC236}">
              <a16:creationId xmlns:a16="http://schemas.microsoft.com/office/drawing/2014/main" id="{43CCD907-2BE8-4EC2-BBC3-AA7ACFCB9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4" name="Text Box 7">
          <a:extLst>
            <a:ext uri="{FF2B5EF4-FFF2-40B4-BE49-F238E27FC236}">
              <a16:creationId xmlns:a16="http://schemas.microsoft.com/office/drawing/2014/main" id="{CB3AE148-62FA-477F-8D66-5EA6C936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5" name="Text Box 7">
          <a:extLst>
            <a:ext uri="{FF2B5EF4-FFF2-40B4-BE49-F238E27FC236}">
              <a16:creationId xmlns:a16="http://schemas.microsoft.com/office/drawing/2014/main" id="{F921A36A-D08F-4E96-A512-993BECA51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6" name="Text Box 7">
          <a:extLst>
            <a:ext uri="{FF2B5EF4-FFF2-40B4-BE49-F238E27FC236}">
              <a16:creationId xmlns:a16="http://schemas.microsoft.com/office/drawing/2014/main" id="{BB9AE8B6-503A-4D9C-852C-434A40C54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7" name="Text Box 7">
          <a:extLst>
            <a:ext uri="{FF2B5EF4-FFF2-40B4-BE49-F238E27FC236}">
              <a16:creationId xmlns:a16="http://schemas.microsoft.com/office/drawing/2014/main" id="{B2B33F24-C65E-415C-82F7-FF1C3AB9E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8" name="Text Box 7">
          <a:extLst>
            <a:ext uri="{FF2B5EF4-FFF2-40B4-BE49-F238E27FC236}">
              <a16:creationId xmlns:a16="http://schemas.microsoft.com/office/drawing/2014/main" id="{A6F09707-13E2-41E8-B61C-F651581BF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09" name="Text Box 7">
          <a:extLst>
            <a:ext uri="{FF2B5EF4-FFF2-40B4-BE49-F238E27FC236}">
              <a16:creationId xmlns:a16="http://schemas.microsoft.com/office/drawing/2014/main" id="{D3CD91D4-2902-44EB-9933-96E58F615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0" name="Text Box 7">
          <a:extLst>
            <a:ext uri="{FF2B5EF4-FFF2-40B4-BE49-F238E27FC236}">
              <a16:creationId xmlns:a16="http://schemas.microsoft.com/office/drawing/2014/main" id="{EF9B2058-99A4-42B8-82A3-3907C3883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1" name="Text Box 7">
          <a:extLst>
            <a:ext uri="{FF2B5EF4-FFF2-40B4-BE49-F238E27FC236}">
              <a16:creationId xmlns:a16="http://schemas.microsoft.com/office/drawing/2014/main" id="{40F5F073-549A-45F7-85B2-19C4DEC13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2" name="Text Box 7">
          <a:extLst>
            <a:ext uri="{FF2B5EF4-FFF2-40B4-BE49-F238E27FC236}">
              <a16:creationId xmlns:a16="http://schemas.microsoft.com/office/drawing/2014/main" id="{235C6C56-06DC-49BB-B651-216659DE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3" name="Text Box 7">
          <a:extLst>
            <a:ext uri="{FF2B5EF4-FFF2-40B4-BE49-F238E27FC236}">
              <a16:creationId xmlns:a16="http://schemas.microsoft.com/office/drawing/2014/main" id="{E885FD56-F4E9-4B20-9A3B-1152EBE33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4" name="Text Box 7">
          <a:extLst>
            <a:ext uri="{FF2B5EF4-FFF2-40B4-BE49-F238E27FC236}">
              <a16:creationId xmlns:a16="http://schemas.microsoft.com/office/drawing/2014/main" id="{05ADB243-0E4B-48E0-8F0B-7DBB610B6D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5" name="Text Box 7">
          <a:extLst>
            <a:ext uri="{FF2B5EF4-FFF2-40B4-BE49-F238E27FC236}">
              <a16:creationId xmlns:a16="http://schemas.microsoft.com/office/drawing/2014/main" id="{E3AC1DE1-54B1-40BE-AA5D-969A2409BA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6" name="Text Box 7">
          <a:extLst>
            <a:ext uri="{FF2B5EF4-FFF2-40B4-BE49-F238E27FC236}">
              <a16:creationId xmlns:a16="http://schemas.microsoft.com/office/drawing/2014/main" id="{045F2B5B-590A-4145-AFE7-BD22AD727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7" name="Text Box 7">
          <a:extLst>
            <a:ext uri="{FF2B5EF4-FFF2-40B4-BE49-F238E27FC236}">
              <a16:creationId xmlns:a16="http://schemas.microsoft.com/office/drawing/2014/main" id="{7F7F34B1-3ECE-45CF-8C7D-9D6739FA60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8" name="Text Box 7">
          <a:extLst>
            <a:ext uri="{FF2B5EF4-FFF2-40B4-BE49-F238E27FC236}">
              <a16:creationId xmlns:a16="http://schemas.microsoft.com/office/drawing/2014/main" id="{B39E164A-72B0-41D8-BA8D-816B3ACF1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19" name="Text Box 7">
          <a:extLst>
            <a:ext uri="{FF2B5EF4-FFF2-40B4-BE49-F238E27FC236}">
              <a16:creationId xmlns:a16="http://schemas.microsoft.com/office/drawing/2014/main" id="{99A3C68F-C4B3-414E-8C0E-C36093627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0" name="Text Box 7">
          <a:extLst>
            <a:ext uri="{FF2B5EF4-FFF2-40B4-BE49-F238E27FC236}">
              <a16:creationId xmlns:a16="http://schemas.microsoft.com/office/drawing/2014/main" id="{517BF290-BC2F-419C-8F33-96B06C7B5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1" name="Text Box 7">
          <a:extLst>
            <a:ext uri="{FF2B5EF4-FFF2-40B4-BE49-F238E27FC236}">
              <a16:creationId xmlns:a16="http://schemas.microsoft.com/office/drawing/2014/main" id="{7D041285-A747-4BCB-B9B6-A3AC95CED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2" name="Text Box 7">
          <a:extLst>
            <a:ext uri="{FF2B5EF4-FFF2-40B4-BE49-F238E27FC236}">
              <a16:creationId xmlns:a16="http://schemas.microsoft.com/office/drawing/2014/main" id="{DF2EC88A-216E-466B-A6CB-39B56876ED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3" name="Text Box 7">
          <a:extLst>
            <a:ext uri="{FF2B5EF4-FFF2-40B4-BE49-F238E27FC236}">
              <a16:creationId xmlns:a16="http://schemas.microsoft.com/office/drawing/2014/main" id="{85CFCB72-9209-48ED-936D-89F4A1EB3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4" name="Text Box 7">
          <a:extLst>
            <a:ext uri="{FF2B5EF4-FFF2-40B4-BE49-F238E27FC236}">
              <a16:creationId xmlns:a16="http://schemas.microsoft.com/office/drawing/2014/main" id="{758D8024-2BF3-4EFC-9BB1-01BE72250E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5" name="Text Box 7">
          <a:extLst>
            <a:ext uri="{FF2B5EF4-FFF2-40B4-BE49-F238E27FC236}">
              <a16:creationId xmlns:a16="http://schemas.microsoft.com/office/drawing/2014/main" id="{63511173-5D83-4008-9C45-DEF9D43FB0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6" name="Text Box 7">
          <a:extLst>
            <a:ext uri="{FF2B5EF4-FFF2-40B4-BE49-F238E27FC236}">
              <a16:creationId xmlns:a16="http://schemas.microsoft.com/office/drawing/2014/main" id="{257F1D5C-FF33-4EEF-9BE3-CF4827AF7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7" name="Text Box 7">
          <a:extLst>
            <a:ext uri="{FF2B5EF4-FFF2-40B4-BE49-F238E27FC236}">
              <a16:creationId xmlns:a16="http://schemas.microsoft.com/office/drawing/2014/main" id="{261989EB-A7EE-40E3-BAB8-69584F719F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8" name="Text Box 7">
          <a:extLst>
            <a:ext uri="{FF2B5EF4-FFF2-40B4-BE49-F238E27FC236}">
              <a16:creationId xmlns:a16="http://schemas.microsoft.com/office/drawing/2014/main" id="{61B2CCDF-121B-4FB3-89C8-D2E4673408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29" name="Text Box 7">
          <a:extLst>
            <a:ext uri="{FF2B5EF4-FFF2-40B4-BE49-F238E27FC236}">
              <a16:creationId xmlns:a16="http://schemas.microsoft.com/office/drawing/2014/main" id="{B94C674A-EBDC-4C50-B5FD-C5F870E89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0" name="Text Box 7">
          <a:extLst>
            <a:ext uri="{FF2B5EF4-FFF2-40B4-BE49-F238E27FC236}">
              <a16:creationId xmlns:a16="http://schemas.microsoft.com/office/drawing/2014/main" id="{EBC47B91-372E-4673-B838-67D3ACE3D2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1" name="Text Box 7">
          <a:extLst>
            <a:ext uri="{FF2B5EF4-FFF2-40B4-BE49-F238E27FC236}">
              <a16:creationId xmlns:a16="http://schemas.microsoft.com/office/drawing/2014/main" id="{F9C9C170-BE0F-48E7-A37B-CE29C110C9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2" name="Text Box 7">
          <a:extLst>
            <a:ext uri="{FF2B5EF4-FFF2-40B4-BE49-F238E27FC236}">
              <a16:creationId xmlns:a16="http://schemas.microsoft.com/office/drawing/2014/main" id="{D6D2312D-38A3-4B4C-8F23-0B910AED5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3" name="Text Box 7">
          <a:extLst>
            <a:ext uri="{FF2B5EF4-FFF2-40B4-BE49-F238E27FC236}">
              <a16:creationId xmlns:a16="http://schemas.microsoft.com/office/drawing/2014/main" id="{FF198F0F-0039-40AB-9A25-AB7FA8883A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4" name="Text Box 7">
          <a:extLst>
            <a:ext uri="{FF2B5EF4-FFF2-40B4-BE49-F238E27FC236}">
              <a16:creationId xmlns:a16="http://schemas.microsoft.com/office/drawing/2014/main" id="{8ED07DCC-15E6-408C-B432-CF48CB999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5" name="Text Box 7">
          <a:extLst>
            <a:ext uri="{FF2B5EF4-FFF2-40B4-BE49-F238E27FC236}">
              <a16:creationId xmlns:a16="http://schemas.microsoft.com/office/drawing/2014/main" id="{A0D8F38C-0B95-4405-91E8-ADE5F1E77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6" name="Text Box 7">
          <a:extLst>
            <a:ext uri="{FF2B5EF4-FFF2-40B4-BE49-F238E27FC236}">
              <a16:creationId xmlns:a16="http://schemas.microsoft.com/office/drawing/2014/main" id="{E01108A1-E6D0-4A76-8162-B4980DCFD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7" name="Text Box 7">
          <a:extLst>
            <a:ext uri="{FF2B5EF4-FFF2-40B4-BE49-F238E27FC236}">
              <a16:creationId xmlns:a16="http://schemas.microsoft.com/office/drawing/2014/main" id="{2F905314-D51A-49B7-A385-8AA1A48D2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8" name="Text Box 7">
          <a:extLst>
            <a:ext uri="{FF2B5EF4-FFF2-40B4-BE49-F238E27FC236}">
              <a16:creationId xmlns:a16="http://schemas.microsoft.com/office/drawing/2014/main" id="{FBFB9399-7C2A-4B2E-86F6-8FF70F35A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39" name="Text Box 7">
          <a:extLst>
            <a:ext uri="{FF2B5EF4-FFF2-40B4-BE49-F238E27FC236}">
              <a16:creationId xmlns:a16="http://schemas.microsoft.com/office/drawing/2014/main" id="{A99865E4-40E0-4B40-AF9B-496551169F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0" name="Text Box 7">
          <a:extLst>
            <a:ext uri="{FF2B5EF4-FFF2-40B4-BE49-F238E27FC236}">
              <a16:creationId xmlns:a16="http://schemas.microsoft.com/office/drawing/2014/main" id="{DB4A252C-4C80-4082-9023-A0B9A0662E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1" name="Text Box 7">
          <a:extLst>
            <a:ext uri="{FF2B5EF4-FFF2-40B4-BE49-F238E27FC236}">
              <a16:creationId xmlns:a16="http://schemas.microsoft.com/office/drawing/2014/main" id="{D8E1328F-A3FD-4CB0-B88A-9E14EA6C41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2" name="Text Box 7">
          <a:extLst>
            <a:ext uri="{FF2B5EF4-FFF2-40B4-BE49-F238E27FC236}">
              <a16:creationId xmlns:a16="http://schemas.microsoft.com/office/drawing/2014/main" id="{26B46506-55FB-4A3A-A803-B2BFC9EC8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3" name="Text Box 7">
          <a:extLst>
            <a:ext uri="{FF2B5EF4-FFF2-40B4-BE49-F238E27FC236}">
              <a16:creationId xmlns:a16="http://schemas.microsoft.com/office/drawing/2014/main" id="{90D18A4D-55F9-4A7B-8D72-B3EB25054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4" name="Text Box 7">
          <a:extLst>
            <a:ext uri="{FF2B5EF4-FFF2-40B4-BE49-F238E27FC236}">
              <a16:creationId xmlns:a16="http://schemas.microsoft.com/office/drawing/2014/main" id="{1E7AC4D8-CB51-4DE6-8597-2B18CCF7C1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5" name="Text Box 7">
          <a:extLst>
            <a:ext uri="{FF2B5EF4-FFF2-40B4-BE49-F238E27FC236}">
              <a16:creationId xmlns:a16="http://schemas.microsoft.com/office/drawing/2014/main" id="{736D4806-3257-47CB-B357-B21B29734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6" name="Text Box 7">
          <a:extLst>
            <a:ext uri="{FF2B5EF4-FFF2-40B4-BE49-F238E27FC236}">
              <a16:creationId xmlns:a16="http://schemas.microsoft.com/office/drawing/2014/main" id="{98C24B9F-9506-480D-B1E9-03D8694C6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7" name="Text Box 7">
          <a:extLst>
            <a:ext uri="{FF2B5EF4-FFF2-40B4-BE49-F238E27FC236}">
              <a16:creationId xmlns:a16="http://schemas.microsoft.com/office/drawing/2014/main" id="{F0F33EB6-7FDE-44FD-94C6-64C4A65DB8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8" name="Text Box 7">
          <a:extLst>
            <a:ext uri="{FF2B5EF4-FFF2-40B4-BE49-F238E27FC236}">
              <a16:creationId xmlns:a16="http://schemas.microsoft.com/office/drawing/2014/main" id="{C5063A1D-A53B-4990-8D6F-7444553EC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49" name="Text Box 7">
          <a:extLst>
            <a:ext uri="{FF2B5EF4-FFF2-40B4-BE49-F238E27FC236}">
              <a16:creationId xmlns:a16="http://schemas.microsoft.com/office/drawing/2014/main" id="{A38AB764-C721-4E4C-BED4-0745F3FAB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0" name="Text Box 7">
          <a:extLst>
            <a:ext uri="{FF2B5EF4-FFF2-40B4-BE49-F238E27FC236}">
              <a16:creationId xmlns:a16="http://schemas.microsoft.com/office/drawing/2014/main" id="{1A97E21B-AFDE-4540-B835-535E52986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1" name="Text Box 7">
          <a:extLst>
            <a:ext uri="{FF2B5EF4-FFF2-40B4-BE49-F238E27FC236}">
              <a16:creationId xmlns:a16="http://schemas.microsoft.com/office/drawing/2014/main" id="{C80DC50A-1E27-4876-A1E3-49EF65618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2" name="Text Box 7">
          <a:extLst>
            <a:ext uri="{FF2B5EF4-FFF2-40B4-BE49-F238E27FC236}">
              <a16:creationId xmlns:a16="http://schemas.microsoft.com/office/drawing/2014/main" id="{8DE12AD6-83C4-4404-95BD-A80479A55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3" name="Text Box 7">
          <a:extLst>
            <a:ext uri="{FF2B5EF4-FFF2-40B4-BE49-F238E27FC236}">
              <a16:creationId xmlns:a16="http://schemas.microsoft.com/office/drawing/2014/main" id="{8481756D-0EED-4513-B915-B4595CD145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4" name="Text Box 7">
          <a:extLst>
            <a:ext uri="{FF2B5EF4-FFF2-40B4-BE49-F238E27FC236}">
              <a16:creationId xmlns:a16="http://schemas.microsoft.com/office/drawing/2014/main" id="{1ED36E50-F255-4D24-9FE5-4BD99D821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5" name="Text Box 7">
          <a:extLst>
            <a:ext uri="{FF2B5EF4-FFF2-40B4-BE49-F238E27FC236}">
              <a16:creationId xmlns:a16="http://schemas.microsoft.com/office/drawing/2014/main" id="{597C956D-DCC9-46D8-99FE-74534254B4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6" name="Text Box 7">
          <a:extLst>
            <a:ext uri="{FF2B5EF4-FFF2-40B4-BE49-F238E27FC236}">
              <a16:creationId xmlns:a16="http://schemas.microsoft.com/office/drawing/2014/main" id="{0C7A373C-AFCE-4CB3-B676-AFD4FFCF6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7" name="Text Box 7">
          <a:extLst>
            <a:ext uri="{FF2B5EF4-FFF2-40B4-BE49-F238E27FC236}">
              <a16:creationId xmlns:a16="http://schemas.microsoft.com/office/drawing/2014/main" id="{2E92A3FA-11C9-4CAD-88E2-E60B799D0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8" name="Text Box 7">
          <a:extLst>
            <a:ext uri="{FF2B5EF4-FFF2-40B4-BE49-F238E27FC236}">
              <a16:creationId xmlns:a16="http://schemas.microsoft.com/office/drawing/2014/main" id="{03DA146D-B7BB-4C10-9DD7-20971BE6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59" name="Text Box 7">
          <a:extLst>
            <a:ext uri="{FF2B5EF4-FFF2-40B4-BE49-F238E27FC236}">
              <a16:creationId xmlns:a16="http://schemas.microsoft.com/office/drawing/2014/main" id="{39D9CE4A-CC91-4861-B8A4-AC19E82470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0" name="Text Box 7">
          <a:extLst>
            <a:ext uri="{FF2B5EF4-FFF2-40B4-BE49-F238E27FC236}">
              <a16:creationId xmlns:a16="http://schemas.microsoft.com/office/drawing/2014/main" id="{052D6F1D-7590-4B44-B731-54D6DAA426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1" name="Text Box 7">
          <a:extLst>
            <a:ext uri="{FF2B5EF4-FFF2-40B4-BE49-F238E27FC236}">
              <a16:creationId xmlns:a16="http://schemas.microsoft.com/office/drawing/2014/main" id="{F751CAFB-6923-45B6-AB39-923E2E23C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2" name="Text Box 7">
          <a:extLst>
            <a:ext uri="{FF2B5EF4-FFF2-40B4-BE49-F238E27FC236}">
              <a16:creationId xmlns:a16="http://schemas.microsoft.com/office/drawing/2014/main" id="{F0B5D67D-0ACB-4014-B302-863D855A7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3" name="Text Box 7">
          <a:extLst>
            <a:ext uri="{FF2B5EF4-FFF2-40B4-BE49-F238E27FC236}">
              <a16:creationId xmlns:a16="http://schemas.microsoft.com/office/drawing/2014/main" id="{2BC92B1E-3CCC-4F61-8BDF-1E72E7CC18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4" name="Text Box 7">
          <a:extLst>
            <a:ext uri="{FF2B5EF4-FFF2-40B4-BE49-F238E27FC236}">
              <a16:creationId xmlns:a16="http://schemas.microsoft.com/office/drawing/2014/main" id="{2718A11F-DF6F-4FCD-8C59-3E3C44CE81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5" name="Text Box 7">
          <a:extLst>
            <a:ext uri="{FF2B5EF4-FFF2-40B4-BE49-F238E27FC236}">
              <a16:creationId xmlns:a16="http://schemas.microsoft.com/office/drawing/2014/main" id="{230B8B1E-4178-493B-AEE5-77146E370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6" name="Text Box 7">
          <a:extLst>
            <a:ext uri="{FF2B5EF4-FFF2-40B4-BE49-F238E27FC236}">
              <a16:creationId xmlns:a16="http://schemas.microsoft.com/office/drawing/2014/main" id="{872C4D8A-AC0E-463B-A759-E81A95EFA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7" name="Text Box 7">
          <a:extLst>
            <a:ext uri="{FF2B5EF4-FFF2-40B4-BE49-F238E27FC236}">
              <a16:creationId xmlns:a16="http://schemas.microsoft.com/office/drawing/2014/main" id="{668FE75A-97CC-4710-8E8A-639AB9478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8" name="Text Box 7">
          <a:extLst>
            <a:ext uri="{FF2B5EF4-FFF2-40B4-BE49-F238E27FC236}">
              <a16:creationId xmlns:a16="http://schemas.microsoft.com/office/drawing/2014/main" id="{30E19422-3ADF-45A2-A6B9-3D690B192E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69" name="Text Box 7">
          <a:extLst>
            <a:ext uri="{FF2B5EF4-FFF2-40B4-BE49-F238E27FC236}">
              <a16:creationId xmlns:a16="http://schemas.microsoft.com/office/drawing/2014/main" id="{C4AE6F49-D06A-4489-8BF4-8B59C1D1F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0" name="Text Box 7">
          <a:extLst>
            <a:ext uri="{FF2B5EF4-FFF2-40B4-BE49-F238E27FC236}">
              <a16:creationId xmlns:a16="http://schemas.microsoft.com/office/drawing/2014/main" id="{25FD5CEB-B4CB-48CA-A0EC-7C19D680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1" name="Text Box 7">
          <a:extLst>
            <a:ext uri="{FF2B5EF4-FFF2-40B4-BE49-F238E27FC236}">
              <a16:creationId xmlns:a16="http://schemas.microsoft.com/office/drawing/2014/main" id="{06A6A0A5-E19D-4E29-8B9D-0E96E6E191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2" name="Text Box 7">
          <a:extLst>
            <a:ext uri="{FF2B5EF4-FFF2-40B4-BE49-F238E27FC236}">
              <a16:creationId xmlns:a16="http://schemas.microsoft.com/office/drawing/2014/main" id="{458E007A-637E-46D9-A48E-A768086C1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3" name="Text Box 7">
          <a:extLst>
            <a:ext uri="{FF2B5EF4-FFF2-40B4-BE49-F238E27FC236}">
              <a16:creationId xmlns:a16="http://schemas.microsoft.com/office/drawing/2014/main" id="{3A5207A7-0018-4A69-A016-0E9DFC29D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4" name="Text Box 7">
          <a:extLst>
            <a:ext uri="{FF2B5EF4-FFF2-40B4-BE49-F238E27FC236}">
              <a16:creationId xmlns:a16="http://schemas.microsoft.com/office/drawing/2014/main" id="{2EEFE108-4E2F-49FD-9A38-7540C7F33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5" name="Text Box 7">
          <a:extLst>
            <a:ext uri="{FF2B5EF4-FFF2-40B4-BE49-F238E27FC236}">
              <a16:creationId xmlns:a16="http://schemas.microsoft.com/office/drawing/2014/main" id="{4379AD72-1568-4314-A43E-140C0483FB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6" name="Text Box 7">
          <a:extLst>
            <a:ext uri="{FF2B5EF4-FFF2-40B4-BE49-F238E27FC236}">
              <a16:creationId xmlns:a16="http://schemas.microsoft.com/office/drawing/2014/main" id="{29DF71C8-E54C-4AF8-BE34-CE2554D42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7" name="Text Box 7">
          <a:extLst>
            <a:ext uri="{FF2B5EF4-FFF2-40B4-BE49-F238E27FC236}">
              <a16:creationId xmlns:a16="http://schemas.microsoft.com/office/drawing/2014/main" id="{3CE541A2-521E-48FB-9963-C4562882D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8" name="Text Box 7">
          <a:extLst>
            <a:ext uri="{FF2B5EF4-FFF2-40B4-BE49-F238E27FC236}">
              <a16:creationId xmlns:a16="http://schemas.microsoft.com/office/drawing/2014/main" id="{BC83B249-AFAE-452E-B867-7D5399A2F4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79" name="Text Box 7">
          <a:extLst>
            <a:ext uri="{FF2B5EF4-FFF2-40B4-BE49-F238E27FC236}">
              <a16:creationId xmlns:a16="http://schemas.microsoft.com/office/drawing/2014/main" id="{4D1A0EA7-520B-4806-97BF-92BB76EAA2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0" name="Text Box 7">
          <a:extLst>
            <a:ext uri="{FF2B5EF4-FFF2-40B4-BE49-F238E27FC236}">
              <a16:creationId xmlns:a16="http://schemas.microsoft.com/office/drawing/2014/main" id="{CFB4225C-B21E-4649-B621-0A21608F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1" name="Text Box 7">
          <a:extLst>
            <a:ext uri="{FF2B5EF4-FFF2-40B4-BE49-F238E27FC236}">
              <a16:creationId xmlns:a16="http://schemas.microsoft.com/office/drawing/2014/main" id="{B5EEDCCA-7044-4644-B24A-3120243D2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2" name="Text Box 7">
          <a:extLst>
            <a:ext uri="{FF2B5EF4-FFF2-40B4-BE49-F238E27FC236}">
              <a16:creationId xmlns:a16="http://schemas.microsoft.com/office/drawing/2014/main" id="{D4EB81A2-A0C9-483A-8651-C61FD03DB8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3" name="Text Box 7">
          <a:extLst>
            <a:ext uri="{FF2B5EF4-FFF2-40B4-BE49-F238E27FC236}">
              <a16:creationId xmlns:a16="http://schemas.microsoft.com/office/drawing/2014/main" id="{FAA1CAC2-99E4-4660-898E-BCEA1120A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4" name="Text Box 7">
          <a:extLst>
            <a:ext uri="{FF2B5EF4-FFF2-40B4-BE49-F238E27FC236}">
              <a16:creationId xmlns:a16="http://schemas.microsoft.com/office/drawing/2014/main" id="{5EFD15BD-DDCA-4F7D-BAEE-A728774878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5" name="Text Box 7">
          <a:extLst>
            <a:ext uri="{FF2B5EF4-FFF2-40B4-BE49-F238E27FC236}">
              <a16:creationId xmlns:a16="http://schemas.microsoft.com/office/drawing/2014/main" id="{BA15B386-686E-47AB-AE31-A1B404C7F4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6" name="Text Box 7">
          <a:extLst>
            <a:ext uri="{FF2B5EF4-FFF2-40B4-BE49-F238E27FC236}">
              <a16:creationId xmlns:a16="http://schemas.microsoft.com/office/drawing/2014/main" id="{E04240DE-C482-4387-B16A-4A2FD7133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7" name="Text Box 7">
          <a:extLst>
            <a:ext uri="{FF2B5EF4-FFF2-40B4-BE49-F238E27FC236}">
              <a16:creationId xmlns:a16="http://schemas.microsoft.com/office/drawing/2014/main" id="{95EA12A6-B99A-4B7D-BA15-8920E8880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8" name="Text Box 7">
          <a:extLst>
            <a:ext uri="{FF2B5EF4-FFF2-40B4-BE49-F238E27FC236}">
              <a16:creationId xmlns:a16="http://schemas.microsoft.com/office/drawing/2014/main" id="{161313C7-D2A9-4F18-8D64-7A179FA2FF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89" name="Text Box 7">
          <a:extLst>
            <a:ext uri="{FF2B5EF4-FFF2-40B4-BE49-F238E27FC236}">
              <a16:creationId xmlns:a16="http://schemas.microsoft.com/office/drawing/2014/main" id="{A2E22774-0809-4667-A837-2919F5A645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0" name="Text Box 7">
          <a:extLst>
            <a:ext uri="{FF2B5EF4-FFF2-40B4-BE49-F238E27FC236}">
              <a16:creationId xmlns:a16="http://schemas.microsoft.com/office/drawing/2014/main" id="{3039C4AD-E451-43C1-8697-8CF8AFFFB8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1" name="Text Box 7">
          <a:extLst>
            <a:ext uri="{FF2B5EF4-FFF2-40B4-BE49-F238E27FC236}">
              <a16:creationId xmlns:a16="http://schemas.microsoft.com/office/drawing/2014/main" id="{180562DF-C024-4BB3-9133-8A637275E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2" name="Text Box 7">
          <a:extLst>
            <a:ext uri="{FF2B5EF4-FFF2-40B4-BE49-F238E27FC236}">
              <a16:creationId xmlns:a16="http://schemas.microsoft.com/office/drawing/2014/main" id="{90B3842D-024C-4716-A07A-0A48C037F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3" name="Text Box 7">
          <a:extLst>
            <a:ext uri="{FF2B5EF4-FFF2-40B4-BE49-F238E27FC236}">
              <a16:creationId xmlns:a16="http://schemas.microsoft.com/office/drawing/2014/main" id="{4B91E719-C1BA-4C48-B4F1-F026B9C348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4" name="Text Box 7">
          <a:extLst>
            <a:ext uri="{FF2B5EF4-FFF2-40B4-BE49-F238E27FC236}">
              <a16:creationId xmlns:a16="http://schemas.microsoft.com/office/drawing/2014/main" id="{A81EE6C8-573A-436F-B02C-DFABD2D12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5" name="Text Box 7">
          <a:extLst>
            <a:ext uri="{FF2B5EF4-FFF2-40B4-BE49-F238E27FC236}">
              <a16:creationId xmlns:a16="http://schemas.microsoft.com/office/drawing/2014/main" id="{391AF98A-FC56-408B-8349-C31194704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6" name="Text Box 7">
          <a:extLst>
            <a:ext uri="{FF2B5EF4-FFF2-40B4-BE49-F238E27FC236}">
              <a16:creationId xmlns:a16="http://schemas.microsoft.com/office/drawing/2014/main" id="{55AA901F-59FD-4869-BB45-D138F53D4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8" name="Text Box 7">
          <a:extLst>
            <a:ext uri="{FF2B5EF4-FFF2-40B4-BE49-F238E27FC236}">
              <a16:creationId xmlns:a16="http://schemas.microsoft.com/office/drawing/2014/main" id="{B12AC58E-300E-4A87-BA64-1FBCBB4F14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699" name="Text Box 7">
          <a:extLst>
            <a:ext uri="{FF2B5EF4-FFF2-40B4-BE49-F238E27FC236}">
              <a16:creationId xmlns:a16="http://schemas.microsoft.com/office/drawing/2014/main" id="{293205EE-AD84-4243-9BBC-1E7979FB1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0" name="Text Box 7">
          <a:extLst>
            <a:ext uri="{FF2B5EF4-FFF2-40B4-BE49-F238E27FC236}">
              <a16:creationId xmlns:a16="http://schemas.microsoft.com/office/drawing/2014/main" id="{6F308941-7D05-45F3-AD5B-EA703C920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1" name="Text Box 7">
          <a:extLst>
            <a:ext uri="{FF2B5EF4-FFF2-40B4-BE49-F238E27FC236}">
              <a16:creationId xmlns:a16="http://schemas.microsoft.com/office/drawing/2014/main" id="{7CF8EBB3-E6A4-46AA-920F-B45021D81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2" name="Text Box 7">
          <a:extLst>
            <a:ext uri="{FF2B5EF4-FFF2-40B4-BE49-F238E27FC236}">
              <a16:creationId xmlns:a16="http://schemas.microsoft.com/office/drawing/2014/main" id="{E7880FD6-6BC4-4E3D-B477-AEC705486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3" name="Text Box 7">
          <a:extLst>
            <a:ext uri="{FF2B5EF4-FFF2-40B4-BE49-F238E27FC236}">
              <a16:creationId xmlns:a16="http://schemas.microsoft.com/office/drawing/2014/main" id="{5C8F6A9B-5B1C-4F34-8FA6-EAD456C670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4" name="Text Box 7">
          <a:extLst>
            <a:ext uri="{FF2B5EF4-FFF2-40B4-BE49-F238E27FC236}">
              <a16:creationId xmlns:a16="http://schemas.microsoft.com/office/drawing/2014/main" id="{9965770E-5832-4EDE-8312-F75A96E97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5" name="Text Box 7">
          <a:extLst>
            <a:ext uri="{FF2B5EF4-FFF2-40B4-BE49-F238E27FC236}">
              <a16:creationId xmlns:a16="http://schemas.microsoft.com/office/drawing/2014/main" id="{BB1B2631-E36D-4C2F-BDAE-5250A2D338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6" name="Text Box 7">
          <a:extLst>
            <a:ext uri="{FF2B5EF4-FFF2-40B4-BE49-F238E27FC236}">
              <a16:creationId xmlns:a16="http://schemas.microsoft.com/office/drawing/2014/main" id="{27D1EECA-E479-4343-AAF5-F629F2E43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7" name="Text Box 7">
          <a:extLst>
            <a:ext uri="{FF2B5EF4-FFF2-40B4-BE49-F238E27FC236}">
              <a16:creationId xmlns:a16="http://schemas.microsoft.com/office/drawing/2014/main" id="{06B9B419-602E-461F-BDF4-9F2B64E686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8" name="Text Box 7">
          <a:extLst>
            <a:ext uri="{FF2B5EF4-FFF2-40B4-BE49-F238E27FC236}">
              <a16:creationId xmlns:a16="http://schemas.microsoft.com/office/drawing/2014/main" id="{485D87CA-EE90-486F-B6E1-AEEF1227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09" name="Text Box 7">
          <a:extLst>
            <a:ext uri="{FF2B5EF4-FFF2-40B4-BE49-F238E27FC236}">
              <a16:creationId xmlns:a16="http://schemas.microsoft.com/office/drawing/2014/main" id="{D4A5A1A8-A055-41F3-9225-28EFE3E61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0" name="Text Box 7">
          <a:extLst>
            <a:ext uri="{FF2B5EF4-FFF2-40B4-BE49-F238E27FC236}">
              <a16:creationId xmlns:a16="http://schemas.microsoft.com/office/drawing/2014/main" id="{3F525928-07E6-4DA9-85CA-140D50A5D1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1" name="Text Box 7">
          <a:extLst>
            <a:ext uri="{FF2B5EF4-FFF2-40B4-BE49-F238E27FC236}">
              <a16:creationId xmlns:a16="http://schemas.microsoft.com/office/drawing/2014/main" id="{6963D508-C468-4B06-AF88-32BC642D0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2" name="Text Box 7">
          <a:extLst>
            <a:ext uri="{FF2B5EF4-FFF2-40B4-BE49-F238E27FC236}">
              <a16:creationId xmlns:a16="http://schemas.microsoft.com/office/drawing/2014/main" id="{D22D54BC-F2FD-4E52-AA48-18AAF8658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3" name="Text Box 7">
          <a:extLst>
            <a:ext uri="{FF2B5EF4-FFF2-40B4-BE49-F238E27FC236}">
              <a16:creationId xmlns:a16="http://schemas.microsoft.com/office/drawing/2014/main" id="{641F155A-D7EC-4CF9-9150-993F1C03EA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4" name="Text Box 7">
          <a:extLst>
            <a:ext uri="{FF2B5EF4-FFF2-40B4-BE49-F238E27FC236}">
              <a16:creationId xmlns:a16="http://schemas.microsoft.com/office/drawing/2014/main" id="{0446E61D-587D-4C3C-8233-0F84434A0F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5" name="Text Box 7">
          <a:extLst>
            <a:ext uri="{FF2B5EF4-FFF2-40B4-BE49-F238E27FC236}">
              <a16:creationId xmlns:a16="http://schemas.microsoft.com/office/drawing/2014/main" id="{A5551E00-EFA9-47D0-B5BC-4B5F1BD15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6" name="Text Box 7">
          <a:extLst>
            <a:ext uri="{FF2B5EF4-FFF2-40B4-BE49-F238E27FC236}">
              <a16:creationId xmlns:a16="http://schemas.microsoft.com/office/drawing/2014/main" id="{E44C76FF-FEDC-4993-A3C5-093B96D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7" name="Text Box 7">
          <a:extLst>
            <a:ext uri="{FF2B5EF4-FFF2-40B4-BE49-F238E27FC236}">
              <a16:creationId xmlns:a16="http://schemas.microsoft.com/office/drawing/2014/main" id="{C3B9756E-14AF-497C-A372-55F2C1BB8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8" name="Text Box 7">
          <a:extLst>
            <a:ext uri="{FF2B5EF4-FFF2-40B4-BE49-F238E27FC236}">
              <a16:creationId xmlns:a16="http://schemas.microsoft.com/office/drawing/2014/main" id="{1B14CAA8-67B9-42F6-A816-2CF0C33E4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19" name="Text Box 7">
          <a:extLst>
            <a:ext uri="{FF2B5EF4-FFF2-40B4-BE49-F238E27FC236}">
              <a16:creationId xmlns:a16="http://schemas.microsoft.com/office/drawing/2014/main" id="{94B466AD-4E6B-4974-AF14-5AF84150F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0" name="Text Box 7">
          <a:extLst>
            <a:ext uri="{FF2B5EF4-FFF2-40B4-BE49-F238E27FC236}">
              <a16:creationId xmlns:a16="http://schemas.microsoft.com/office/drawing/2014/main" id="{4E0C6BB5-813C-4151-B850-3D1585095A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1" name="Text Box 7">
          <a:extLst>
            <a:ext uri="{FF2B5EF4-FFF2-40B4-BE49-F238E27FC236}">
              <a16:creationId xmlns:a16="http://schemas.microsoft.com/office/drawing/2014/main" id="{9FA5A4B3-00EE-4741-9057-9C02A18523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2" name="Text Box 7">
          <a:extLst>
            <a:ext uri="{FF2B5EF4-FFF2-40B4-BE49-F238E27FC236}">
              <a16:creationId xmlns:a16="http://schemas.microsoft.com/office/drawing/2014/main" id="{6D2D170D-83D9-41C6-8005-C832D7AA0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3" name="Text Box 7">
          <a:extLst>
            <a:ext uri="{FF2B5EF4-FFF2-40B4-BE49-F238E27FC236}">
              <a16:creationId xmlns:a16="http://schemas.microsoft.com/office/drawing/2014/main" id="{1E6BE5F5-5B0B-468B-9171-CFCA59A637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4" name="Text Box 7">
          <a:extLst>
            <a:ext uri="{FF2B5EF4-FFF2-40B4-BE49-F238E27FC236}">
              <a16:creationId xmlns:a16="http://schemas.microsoft.com/office/drawing/2014/main" id="{A06E7611-49E8-4F35-A156-E694E0656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5" name="Text Box 7">
          <a:extLst>
            <a:ext uri="{FF2B5EF4-FFF2-40B4-BE49-F238E27FC236}">
              <a16:creationId xmlns:a16="http://schemas.microsoft.com/office/drawing/2014/main" id="{FFBEE7A5-EEA1-4D43-ADCB-355FBD6E8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6" name="Text Box 7">
          <a:extLst>
            <a:ext uri="{FF2B5EF4-FFF2-40B4-BE49-F238E27FC236}">
              <a16:creationId xmlns:a16="http://schemas.microsoft.com/office/drawing/2014/main" id="{D08DE073-8F61-4B76-9C50-B24795351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7" name="Text Box 7">
          <a:extLst>
            <a:ext uri="{FF2B5EF4-FFF2-40B4-BE49-F238E27FC236}">
              <a16:creationId xmlns:a16="http://schemas.microsoft.com/office/drawing/2014/main" id="{AC7ED711-13EB-40AF-AE94-88123EF7D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8" name="Text Box 7">
          <a:extLst>
            <a:ext uri="{FF2B5EF4-FFF2-40B4-BE49-F238E27FC236}">
              <a16:creationId xmlns:a16="http://schemas.microsoft.com/office/drawing/2014/main" id="{6B119B12-C53F-41E1-B4C2-84C0C3F2D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29" name="Text Box 7">
          <a:extLst>
            <a:ext uri="{FF2B5EF4-FFF2-40B4-BE49-F238E27FC236}">
              <a16:creationId xmlns:a16="http://schemas.microsoft.com/office/drawing/2014/main" id="{55BE93B4-574F-4D3C-B62D-21292B4850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0" name="Text Box 7">
          <a:extLst>
            <a:ext uri="{FF2B5EF4-FFF2-40B4-BE49-F238E27FC236}">
              <a16:creationId xmlns:a16="http://schemas.microsoft.com/office/drawing/2014/main" id="{9CC4CC2E-27CD-47A6-A1A2-1AE1140E9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1" name="Text Box 7">
          <a:extLst>
            <a:ext uri="{FF2B5EF4-FFF2-40B4-BE49-F238E27FC236}">
              <a16:creationId xmlns:a16="http://schemas.microsoft.com/office/drawing/2014/main" id="{103E950F-CE57-470B-81F2-CC04C69B3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2" name="Text Box 7">
          <a:extLst>
            <a:ext uri="{FF2B5EF4-FFF2-40B4-BE49-F238E27FC236}">
              <a16:creationId xmlns:a16="http://schemas.microsoft.com/office/drawing/2014/main" id="{6FDDAFB6-9114-40FB-A2D3-0D66A46C5B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3" name="Text Box 7">
          <a:extLst>
            <a:ext uri="{FF2B5EF4-FFF2-40B4-BE49-F238E27FC236}">
              <a16:creationId xmlns:a16="http://schemas.microsoft.com/office/drawing/2014/main" id="{A7967AF0-270F-4BA2-8690-C8AF40004C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4" name="Text Box 7">
          <a:extLst>
            <a:ext uri="{FF2B5EF4-FFF2-40B4-BE49-F238E27FC236}">
              <a16:creationId xmlns:a16="http://schemas.microsoft.com/office/drawing/2014/main" id="{E98FE716-44D6-43F5-98E0-48E544C5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5" name="Text Box 7">
          <a:extLst>
            <a:ext uri="{FF2B5EF4-FFF2-40B4-BE49-F238E27FC236}">
              <a16:creationId xmlns:a16="http://schemas.microsoft.com/office/drawing/2014/main" id="{F7719C58-72B8-4B25-BE92-03477FDE70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6" name="Text Box 7">
          <a:extLst>
            <a:ext uri="{FF2B5EF4-FFF2-40B4-BE49-F238E27FC236}">
              <a16:creationId xmlns:a16="http://schemas.microsoft.com/office/drawing/2014/main" id="{2C808EAF-0DC6-4EDD-A15F-C8F225FA7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7" name="Text Box 7">
          <a:extLst>
            <a:ext uri="{FF2B5EF4-FFF2-40B4-BE49-F238E27FC236}">
              <a16:creationId xmlns:a16="http://schemas.microsoft.com/office/drawing/2014/main" id="{27DF7515-6C71-4789-8C12-5BF0973D1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8" name="Text Box 7">
          <a:extLst>
            <a:ext uri="{FF2B5EF4-FFF2-40B4-BE49-F238E27FC236}">
              <a16:creationId xmlns:a16="http://schemas.microsoft.com/office/drawing/2014/main" id="{DD8D462F-D80F-41A4-8F73-626735F6A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39" name="Text Box 7">
          <a:extLst>
            <a:ext uri="{FF2B5EF4-FFF2-40B4-BE49-F238E27FC236}">
              <a16:creationId xmlns:a16="http://schemas.microsoft.com/office/drawing/2014/main" id="{9DE3DEFC-BFD9-4210-A479-2AAAEBD6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0" name="Text Box 7">
          <a:extLst>
            <a:ext uri="{FF2B5EF4-FFF2-40B4-BE49-F238E27FC236}">
              <a16:creationId xmlns:a16="http://schemas.microsoft.com/office/drawing/2014/main" id="{E2DAB690-C928-421A-8695-6DE17F2B94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1" name="Text Box 7">
          <a:extLst>
            <a:ext uri="{FF2B5EF4-FFF2-40B4-BE49-F238E27FC236}">
              <a16:creationId xmlns:a16="http://schemas.microsoft.com/office/drawing/2014/main" id="{3C9A0A86-CDC0-4EE1-8538-6BA042AC1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2" name="Text Box 7">
          <a:extLst>
            <a:ext uri="{FF2B5EF4-FFF2-40B4-BE49-F238E27FC236}">
              <a16:creationId xmlns:a16="http://schemas.microsoft.com/office/drawing/2014/main" id="{ED96D715-D497-43F3-82EF-53AD2FB8B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3" name="Text Box 7">
          <a:extLst>
            <a:ext uri="{FF2B5EF4-FFF2-40B4-BE49-F238E27FC236}">
              <a16:creationId xmlns:a16="http://schemas.microsoft.com/office/drawing/2014/main" id="{938E3C08-1F27-4F67-BAAB-659EC267D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4" name="Text Box 7">
          <a:extLst>
            <a:ext uri="{FF2B5EF4-FFF2-40B4-BE49-F238E27FC236}">
              <a16:creationId xmlns:a16="http://schemas.microsoft.com/office/drawing/2014/main" id="{8BB31ECC-BDD2-4C40-9A54-E7EB2C71D7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5" name="Text Box 7">
          <a:extLst>
            <a:ext uri="{FF2B5EF4-FFF2-40B4-BE49-F238E27FC236}">
              <a16:creationId xmlns:a16="http://schemas.microsoft.com/office/drawing/2014/main" id="{6F09796C-FE2B-42FF-80D9-1185D7637E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6" name="Text Box 7">
          <a:extLst>
            <a:ext uri="{FF2B5EF4-FFF2-40B4-BE49-F238E27FC236}">
              <a16:creationId xmlns:a16="http://schemas.microsoft.com/office/drawing/2014/main" id="{9FF7DEEF-08B7-4FE6-BAFF-F93F4AFA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7" name="Text Box 7">
          <a:extLst>
            <a:ext uri="{FF2B5EF4-FFF2-40B4-BE49-F238E27FC236}">
              <a16:creationId xmlns:a16="http://schemas.microsoft.com/office/drawing/2014/main" id="{663E090E-BB8F-4486-8568-961F1E889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8" name="Text Box 7">
          <a:extLst>
            <a:ext uri="{FF2B5EF4-FFF2-40B4-BE49-F238E27FC236}">
              <a16:creationId xmlns:a16="http://schemas.microsoft.com/office/drawing/2014/main" id="{716E5166-BED7-4D63-8D80-5F066BEC5E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49" name="Text Box 7">
          <a:extLst>
            <a:ext uri="{FF2B5EF4-FFF2-40B4-BE49-F238E27FC236}">
              <a16:creationId xmlns:a16="http://schemas.microsoft.com/office/drawing/2014/main" id="{16B0D498-5B65-4032-9482-E6C54C279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0" name="Text Box 7">
          <a:extLst>
            <a:ext uri="{FF2B5EF4-FFF2-40B4-BE49-F238E27FC236}">
              <a16:creationId xmlns:a16="http://schemas.microsoft.com/office/drawing/2014/main" id="{77796994-5B75-4610-88C7-A52E96BAE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1" name="Text Box 7">
          <a:extLst>
            <a:ext uri="{FF2B5EF4-FFF2-40B4-BE49-F238E27FC236}">
              <a16:creationId xmlns:a16="http://schemas.microsoft.com/office/drawing/2014/main" id="{3F9C76BF-5B5C-4C80-A605-06713CB9F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2" name="Text Box 7">
          <a:extLst>
            <a:ext uri="{FF2B5EF4-FFF2-40B4-BE49-F238E27FC236}">
              <a16:creationId xmlns:a16="http://schemas.microsoft.com/office/drawing/2014/main" id="{D651027E-AE51-4505-A257-5A2D8E56C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3" name="Text Box 7">
          <a:extLst>
            <a:ext uri="{FF2B5EF4-FFF2-40B4-BE49-F238E27FC236}">
              <a16:creationId xmlns:a16="http://schemas.microsoft.com/office/drawing/2014/main" id="{63AC47BE-0006-4130-B44A-EC17B8BD74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4" name="Text Box 7">
          <a:extLst>
            <a:ext uri="{FF2B5EF4-FFF2-40B4-BE49-F238E27FC236}">
              <a16:creationId xmlns:a16="http://schemas.microsoft.com/office/drawing/2014/main" id="{E5E8B304-24EC-466A-A703-019B5F573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5" name="Text Box 7">
          <a:extLst>
            <a:ext uri="{FF2B5EF4-FFF2-40B4-BE49-F238E27FC236}">
              <a16:creationId xmlns:a16="http://schemas.microsoft.com/office/drawing/2014/main" id="{CFF12F3B-ED42-4DFF-828F-8CD61BDD70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6" name="Text Box 7">
          <a:extLst>
            <a:ext uri="{FF2B5EF4-FFF2-40B4-BE49-F238E27FC236}">
              <a16:creationId xmlns:a16="http://schemas.microsoft.com/office/drawing/2014/main" id="{5D303472-1538-403C-858A-6CD933D90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7" name="Text Box 7">
          <a:extLst>
            <a:ext uri="{FF2B5EF4-FFF2-40B4-BE49-F238E27FC236}">
              <a16:creationId xmlns:a16="http://schemas.microsoft.com/office/drawing/2014/main" id="{96291865-9E26-4341-8837-BD2ADFB10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8" name="Text Box 7">
          <a:extLst>
            <a:ext uri="{FF2B5EF4-FFF2-40B4-BE49-F238E27FC236}">
              <a16:creationId xmlns:a16="http://schemas.microsoft.com/office/drawing/2014/main" id="{96FF57AD-0DCE-4F16-BBD4-7A8AC14786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59" name="Text Box 7">
          <a:extLst>
            <a:ext uri="{FF2B5EF4-FFF2-40B4-BE49-F238E27FC236}">
              <a16:creationId xmlns:a16="http://schemas.microsoft.com/office/drawing/2014/main" id="{4A0D7FC7-F7DB-4AD0-BCD6-2E5CCB129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0" name="Text Box 7">
          <a:extLst>
            <a:ext uri="{FF2B5EF4-FFF2-40B4-BE49-F238E27FC236}">
              <a16:creationId xmlns:a16="http://schemas.microsoft.com/office/drawing/2014/main" id="{ED91B93D-4DE2-405A-95B0-280220B77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1" name="Text Box 7">
          <a:extLst>
            <a:ext uri="{FF2B5EF4-FFF2-40B4-BE49-F238E27FC236}">
              <a16:creationId xmlns:a16="http://schemas.microsoft.com/office/drawing/2014/main" id="{F41D6BD1-BE6A-4A63-AAF4-96FFA374C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2" name="Text Box 7">
          <a:extLst>
            <a:ext uri="{FF2B5EF4-FFF2-40B4-BE49-F238E27FC236}">
              <a16:creationId xmlns:a16="http://schemas.microsoft.com/office/drawing/2014/main" id="{1FF255A7-9414-4B8C-A459-0BCB012A89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3" name="Text Box 7">
          <a:extLst>
            <a:ext uri="{FF2B5EF4-FFF2-40B4-BE49-F238E27FC236}">
              <a16:creationId xmlns:a16="http://schemas.microsoft.com/office/drawing/2014/main" id="{8928351B-9C57-46A0-9842-12AA32222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4" name="Text Box 7">
          <a:extLst>
            <a:ext uri="{FF2B5EF4-FFF2-40B4-BE49-F238E27FC236}">
              <a16:creationId xmlns:a16="http://schemas.microsoft.com/office/drawing/2014/main" id="{65119B6E-0162-473F-9548-59539645A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5" name="Text Box 7">
          <a:extLst>
            <a:ext uri="{FF2B5EF4-FFF2-40B4-BE49-F238E27FC236}">
              <a16:creationId xmlns:a16="http://schemas.microsoft.com/office/drawing/2014/main" id="{EAB61995-D754-4C8E-A36B-7BD575C68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6" name="Text Box 7">
          <a:extLst>
            <a:ext uri="{FF2B5EF4-FFF2-40B4-BE49-F238E27FC236}">
              <a16:creationId xmlns:a16="http://schemas.microsoft.com/office/drawing/2014/main" id="{805437D1-5A57-4B75-B93B-3CAD92262B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7" name="Text Box 7">
          <a:extLst>
            <a:ext uri="{FF2B5EF4-FFF2-40B4-BE49-F238E27FC236}">
              <a16:creationId xmlns:a16="http://schemas.microsoft.com/office/drawing/2014/main" id="{7AE0EA5A-680C-4440-A53F-F684E16AE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8" name="Text Box 7">
          <a:extLst>
            <a:ext uri="{FF2B5EF4-FFF2-40B4-BE49-F238E27FC236}">
              <a16:creationId xmlns:a16="http://schemas.microsoft.com/office/drawing/2014/main" id="{86BE235A-ECF0-4B14-ACC8-FE0F6804E6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69" name="Text Box 7">
          <a:extLst>
            <a:ext uri="{FF2B5EF4-FFF2-40B4-BE49-F238E27FC236}">
              <a16:creationId xmlns:a16="http://schemas.microsoft.com/office/drawing/2014/main" id="{1EFDE709-9E51-4F51-BD19-A2160A05B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0" name="Text Box 7">
          <a:extLst>
            <a:ext uri="{FF2B5EF4-FFF2-40B4-BE49-F238E27FC236}">
              <a16:creationId xmlns:a16="http://schemas.microsoft.com/office/drawing/2014/main" id="{F454347B-A652-4507-A24A-08D4F7288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1" name="Text Box 7">
          <a:extLst>
            <a:ext uri="{FF2B5EF4-FFF2-40B4-BE49-F238E27FC236}">
              <a16:creationId xmlns:a16="http://schemas.microsoft.com/office/drawing/2014/main" id="{2EC9BA8B-3C4A-4BE6-993B-B482D7977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2" name="Text Box 7">
          <a:extLst>
            <a:ext uri="{FF2B5EF4-FFF2-40B4-BE49-F238E27FC236}">
              <a16:creationId xmlns:a16="http://schemas.microsoft.com/office/drawing/2014/main" id="{DE016BAC-3258-4EFE-B053-CCCAF7642D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3" name="Text Box 7">
          <a:extLst>
            <a:ext uri="{FF2B5EF4-FFF2-40B4-BE49-F238E27FC236}">
              <a16:creationId xmlns:a16="http://schemas.microsoft.com/office/drawing/2014/main" id="{84F22468-92CE-4FF9-80FD-091DA17C83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4" name="Text Box 7">
          <a:extLst>
            <a:ext uri="{FF2B5EF4-FFF2-40B4-BE49-F238E27FC236}">
              <a16:creationId xmlns:a16="http://schemas.microsoft.com/office/drawing/2014/main" id="{D39E94C3-D82A-4298-AD67-353141165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5" name="Text Box 7">
          <a:extLst>
            <a:ext uri="{FF2B5EF4-FFF2-40B4-BE49-F238E27FC236}">
              <a16:creationId xmlns:a16="http://schemas.microsoft.com/office/drawing/2014/main" id="{A2C16AB7-6354-4516-AA92-7D82349907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6" name="Text Box 7">
          <a:extLst>
            <a:ext uri="{FF2B5EF4-FFF2-40B4-BE49-F238E27FC236}">
              <a16:creationId xmlns:a16="http://schemas.microsoft.com/office/drawing/2014/main" id="{E8EEF0FC-D33A-4B04-AD52-9AB029B8A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7" name="Text Box 7">
          <a:extLst>
            <a:ext uri="{FF2B5EF4-FFF2-40B4-BE49-F238E27FC236}">
              <a16:creationId xmlns:a16="http://schemas.microsoft.com/office/drawing/2014/main" id="{F43CD100-9732-4201-8F7A-F738FA924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8" name="Text Box 7">
          <a:extLst>
            <a:ext uri="{FF2B5EF4-FFF2-40B4-BE49-F238E27FC236}">
              <a16:creationId xmlns:a16="http://schemas.microsoft.com/office/drawing/2014/main" id="{8840B2C4-5035-4C84-ACA2-7AEE41F27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79" name="Text Box 7">
          <a:extLst>
            <a:ext uri="{FF2B5EF4-FFF2-40B4-BE49-F238E27FC236}">
              <a16:creationId xmlns:a16="http://schemas.microsoft.com/office/drawing/2014/main" id="{D554AE8A-973B-4769-A1EC-A059DA9EB2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0" name="Text Box 7">
          <a:extLst>
            <a:ext uri="{FF2B5EF4-FFF2-40B4-BE49-F238E27FC236}">
              <a16:creationId xmlns:a16="http://schemas.microsoft.com/office/drawing/2014/main" id="{6FE59CE3-E9A3-4312-B702-F970EE8EE6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1" name="Text Box 7">
          <a:extLst>
            <a:ext uri="{FF2B5EF4-FFF2-40B4-BE49-F238E27FC236}">
              <a16:creationId xmlns:a16="http://schemas.microsoft.com/office/drawing/2014/main" id="{96BBB930-0063-45E8-A2E0-53E7ACAC78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2" name="Text Box 7">
          <a:extLst>
            <a:ext uri="{FF2B5EF4-FFF2-40B4-BE49-F238E27FC236}">
              <a16:creationId xmlns:a16="http://schemas.microsoft.com/office/drawing/2014/main" id="{E2405874-DE49-4A5A-B307-94BB6FF7C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3" name="Text Box 7">
          <a:extLst>
            <a:ext uri="{FF2B5EF4-FFF2-40B4-BE49-F238E27FC236}">
              <a16:creationId xmlns:a16="http://schemas.microsoft.com/office/drawing/2014/main" id="{C76F5B19-5E87-4BBE-9A69-7AE8B5DDC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4" name="Text Box 7">
          <a:extLst>
            <a:ext uri="{FF2B5EF4-FFF2-40B4-BE49-F238E27FC236}">
              <a16:creationId xmlns:a16="http://schemas.microsoft.com/office/drawing/2014/main" id="{2D7AD203-2AC7-4E13-944C-A75022CB0D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5" name="Text Box 7">
          <a:extLst>
            <a:ext uri="{FF2B5EF4-FFF2-40B4-BE49-F238E27FC236}">
              <a16:creationId xmlns:a16="http://schemas.microsoft.com/office/drawing/2014/main" id="{A16984D3-25A2-42DE-9E07-4F9474B3D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6" name="Text Box 7">
          <a:extLst>
            <a:ext uri="{FF2B5EF4-FFF2-40B4-BE49-F238E27FC236}">
              <a16:creationId xmlns:a16="http://schemas.microsoft.com/office/drawing/2014/main" id="{200AEFD9-C7C6-4673-A6E0-9E231BF88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7" name="Text Box 7">
          <a:extLst>
            <a:ext uri="{FF2B5EF4-FFF2-40B4-BE49-F238E27FC236}">
              <a16:creationId xmlns:a16="http://schemas.microsoft.com/office/drawing/2014/main" id="{C2101B9A-EAF5-4B71-8955-506FE128F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8" name="Text Box 7">
          <a:extLst>
            <a:ext uri="{FF2B5EF4-FFF2-40B4-BE49-F238E27FC236}">
              <a16:creationId xmlns:a16="http://schemas.microsoft.com/office/drawing/2014/main" id="{1D721D43-B6D5-48F9-A63F-5977775D26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89" name="Text Box 7">
          <a:extLst>
            <a:ext uri="{FF2B5EF4-FFF2-40B4-BE49-F238E27FC236}">
              <a16:creationId xmlns:a16="http://schemas.microsoft.com/office/drawing/2014/main" id="{7932D44F-DDF8-4C86-BCC3-ECCC0B6E2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0" name="Text Box 7">
          <a:extLst>
            <a:ext uri="{FF2B5EF4-FFF2-40B4-BE49-F238E27FC236}">
              <a16:creationId xmlns:a16="http://schemas.microsoft.com/office/drawing/2014/main" id="{A4D89712-B523-414D-B444-9528C1B4D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1" name="Text Box 7">
          <a:extLst>
            <a:ext uri="{FF2B5EF4-FFF2-40B4-BE49-F238E27FC236}">
              <a16:creationId xmlns:a16="http://schemas.microsoft.com/office/drawing/2014/main" id="{A79C643D-FD6B-47D2-80C0-BCCEE3D4AF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2" name="Text Box 7">
          <a:extLst>
            <a:ext uri="{FF2B5EF4-FFF2-40B4-BE49-F238E27FC236}">
              <a16:creationId xmlns:a16="http://schemas.microsoft.com/office/drawing/2014/main" id="{8A96A6AC-49F8-463B-B11B-326E8E9BF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3" name="Text Box 7">
          <a:extLst>
            <a:ext uri="{FF2B5EF4-FFF2-40B4-BE49-F238E27FC236}">
              <a16:creationId xmlns:a16="http://schemas.microsoft.com/office/drawing/2014/main" id="{66AE696E-D5B9-487A-B4D6-2E612E5D60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4" name="Text Box 7">
          <a:extLst>
            <a:ext uri="{FF2B5EF4-FFF2-40B4-BE49-F238E27FC236}">
              <a16:creationId xmlns:a16="http://schemas.microsoft.com/office/drawing/2014/main" id="{FEB90D11-62FB-47FE-ACA4-18C10BDB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5" name="Text Box 7">
          <a:extLst>
            <a:ext uri="{FF2B5EF4-FFF2-40B4-BE49-F238E27FC236}">
              <a16:creationId xmlns:a16="http://schemas.microsoft.com/office/drawing/2014/main" id="{55477D58-5083-4A76-8034-B164DC1A5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6" name="Text Box 7">
          <a:extLst>
            <a:ext uri="{FF2B5EF4-FFF2-40B4-BE49-F238E27FC236}">
              <a16:creationId xmlns:a16="http://schemas.microsoft.com/office/drawing/2014/main" id="{20B1452C-D407-4195-B4F0-00ECF85B8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7" name="Text Box 7">
          <a:extLst>
            <a:ext uri="{FF2B5EF4-FFF2-40B4-BE49-F238E27FC236}">
              <a16:creationId xmlns:a16="http://schemas.microsoft.com/office/drawing/2014/main" id="{994E9498-A091-4F1F-BD9A-E9AFB5F465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8" name="Text Box 7">
          <a:extLst>
            <a:ext uri="{FF2B5EF4-FFF2-40B4-BE49-F238E27FC236}">
              <a16:creationId xmlns:a16="http://schemas.microsoft.com/office/drawing/2014/main" id="{68205900-EE82-4840-8FC5-CAC5F5DF6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799" name="Text Box 7">
          <a:extLst>
            <a:ext uri="{FF2B5EF4-FFF2-40B4-BE49-F238E27FC236}">
              <a16:creationId xmlns:a16="http://schemas.microsoft.com/office/drawing/2014/main" id="{A6083C77-1FEE-47DC-84E8-2574AF003B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0" name="Text Box 7">
          <a:extLst>
            <a:ext uri="{FF2B5EF4-FFF2-40B4-BE49-F238E27FC236}">
              <a16:creationId xmlns:a16="http://schemas.microsoft.com/office/drawing/2014/main" id="{E4948857-8FCD-46F1-A4FC-8BBBECFBBD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1" name="Text Box 7">
          <a:extLst>
            <a:ext uri="{FF2B5EF4-FFF2-40B4-BE49-F238E27FC236}">
              <a16:creationId xmlns:a16="http://schemas.microsoft.com/office/drawing/2014/main" id="{E17DBAD6-C478-47CD-A57F-21879257A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2" name="Text Box 7">
          <a:extLst>
            <a:ext uri="{FF2B5EF4-FFF2-40B4-BE49-F238E27FC236}">
              <a16:creationId xmlns:a16="http://schemas.microsoft.com/office/drawing/2014/main" id="{5700C876-D7CA-422F-A46F-9BA4322990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3" name="Text Box 7">
          <a:extLst>
            <a:ext uri="{FF2B5EF4-FFF2-40B4-BE49-F238E27FC236}">
              <a16:creationId xmlns:a16="http://schemas.microsoft.com/office/drawing/2014/main" id="{26DF968A-4C43-4AE7-8140-933B71DD7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4" name="Text Box 7">
          <a:extLst>
            <a:ext uri="{FF2B5EF4-FFF2-40B4-BE49-F238E27FC236}">
              <a16:creationId xmlns:a16="http://schemas.microsoft.com/office/drawing/2014/main" id="{ACE6D3ED-4191-40FE-AFC9-95F19E6CD4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5" name="Text Box 7">
          <a:extLst>
            <a:ext uri="{FF2B5EF4-FFF2-40B4-BE49-F238E27FC236}">
              <a16:creationId xmlns:a16="http://schemas.microsoft.com/office/drawing/2014/main" id="{BBE6BDBF-2900-47CE-8710-E816994554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6" name="Text Box 7">
          <a:extLst>
            <a:ext uri="{FF2B5EF4-FFF2-40B4-BE49-F238E27FC236}">
              <a16:creationId xmlns:a16="http://schemas.microsoft.com/office/drawing/2014/main" id="{78A580D3-526B-4E3C-BFB0-4199EF47A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7" name="Text Box 7">
          <a:extLst>
            <a:ext uri="{FF2B5EF4-FFF2-40B4-BE49-F238E27FC236}">
              <a16:creationId xmlns:a16="http://schemas.microsoft.com/office/drawing/2014/main" id="{49DBA48A-92FC-4CB4-BC5E-68E568866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8" name="Text Box 7">
          <a:extLst>
            <a:ext uri="{FF2B5EF4-FFF2-40B4-BE49-F238E27FC236}">
              <a16:creationId xmlns:a16="http://schemas.microsoft.com/office/drawing/2014/main" id="{FA6C95F8-8C1A-4039-BA02-CE8850722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09" name="Text Box 7">
          <a:extLst>
            <a:ext uri="{FF2B5EF4-FFF2-40B4-BE49-F238E27FC236}">
              <a16:creationId xmlns:a16="http://schemas.microsoft.com/office/drawing/2014/main" id="{17468B06-48C4-413A-A26D-66E2B825A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0" name="Text Box 7">
          <a:extLst>
            <a:ext uri="{FF2B5EF4-FFF2-40B4-BE49-F238E27FC236}">
              <a16:creationId xmlns:a16="http://schemas.microsoft.com/office/drawing/2014/main" id="{C2711F55-88F7-4F80-A858-AD8A4A79D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1" name="Text Box 7">
          <a:extLst>
            <a:ext uri="{FF2B5EF4-FFF2-40B4-BE49-F238E27FC236}">
              <a16:creationId xmlns:a16="http://schemas.microsoft.com/office/drawing/2014/main" id="{4F7D5889-8063-45C2-8A0E-0B52A7945E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2" name="Text Box 7">
          <a:extLst>
            <a:ext uri="{FF2B5EF4-FFF2-40B4-BE49-F238E27FC236}">
              <a16:creationId xmlns:a16="http://schemas.microsoft.com/office/drawing/2014/main" id="{123FA500-3D6F-4A7D-97F7-50B7285DFB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3" name="Text Box 7">
          <a:extLst>
            <a:ext uri="{FF2B5EF4-FFF2-40B4-BE49-F238E27FC236}">
              <a16:creationId xmlns:a16="http://schemas.microsoft.com/office/drawing/2014/main" id="{7D508229-B57F-4CC1-942D-B80F804ACB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4" name="Text Box 7">
          <a:extLst>
            <a:ext uri="{FF2B5EF4-FFF2-40B4-BE49-F238E27FC236}">
              <a16:creationId xmlns:a16="http://schemas.microsoft.com/office/drawing/2014/main" id="{E4DBE296-156B-427C-A26D-637AB65F8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5" name="Text Box 7">
          <a:extLst>
            <a:ext uri="{FF2B5EF4-FFF2-40B4-BE49-F238E27FC236}">
              <a16:creationId xmlns:a16="http://schemas.microsoft.com/office/drawing/2014/main" id="{99FBDEF6-FDAC-46DC-81BD-56CEDA6F6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6" name="Text Box 7">
          <a:extLst>
            <a:ext uri="{FF2B5EF4-FFF2-40B4-BE49-F238E27FC236}">
              <a16:creationId xmlns:a16="http://schemas.microsoft.com/office/drawing/2014/main" id="{01E53B6C-7D77-41A5-84AD-191F5E7A9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7" name="Text Box 7">
          <a:extLst>
            <a:ext uri="{FF2B5EF4-FFF2-40B4-BE49-F238E27FC236}">
              <a16:creationId xmlns:a16="http://schemas.microsoft.com/office/drawing/2014/main" id="{8B4F6C9C-B5AD-4CE7-BD22-E559A793E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8" name="Text Box 7">
          <a:extLst>
            <a:ext uri="{FF2B5EF4-FFF2-40B4-BE49-F238E27FC236}">
              <a16:creationId xmlns:a16="http://schemas.microsoft.com/office/drawing/2014/main" id="{82A01779-8BC2-4439-BFF8-2412E8ED8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19" name="Text Box 7">
          <a:extLst>
            <a:ext uri="{FF2B5EF4-FFF2-40B4-BE49-F238E27FC236}">
              <a16:creationId xmlns:a16="http://schemas.microsoft.com/office/drawing/2014/main" id="{6DCBF38A-A9CB-4E7F-A13E-D2671D4D60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0" name="Text Box 7">
          <a:extLst>
            <a:ext uri="{FF2B5EF4-FFF2-40B4-BE49-F238E27FC236}">
              <a16:creationId xmlns:a16="http://schemas.microsoft.com/office/drawing/2014/main" id="{F887278B-72FC-4C9E-9858-44165901C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1" name="Text Box 7">
          <a:extLst>
            <a:ext uri="{FF2B5EF4-FFF2-40B4-BE49-F238E27FC236}">
              <a16:creationId xmlns:a16="http://schemas.microsoft.com/office/drawing/2014/main" id="{E8F02174-FCEF-41F0-A7FC-B42C5937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2" name="Text Box 7">
          <a:extLst>
            <a:ext uri="{FF2B5EF4-FFF2-40B4-BE49-F238E27FC236}">
              <a16:creationId xmlns:a16="http://schemas.microsoft.com/office/drawing/2014/main" id="{98FC1954-6694-4BDD-8D1D-DEAF7D3538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3" name="Text Box 7">
          <a:extLst>
            <a:ext uri="{FF2B5EF4-FFF2-40B4-BE49-F238E27FC236}">
              <a16:creationId xmlns:a16="http://schemas.microsoft.com/office/drawing/2014/main" id="{05357158-3FCD-4FB8-B0A9-C46D1CD1F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4" name="Text Box 7">
          <a:extLst>
            <a:ext uri="{FF2B5EF4-FFF2-40B4-BE49-F238E27FC236}">
              <a16:creationId xmlns:a16="http://schemas.microsoft.com/office/drawing/2014/main" id="{A35BB6CB-10A3-4E8F-B941-825F619DA9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5" name="Text Box 7">
          <a:extLst>
            <a:ext uri="{FF2B5EF4-FFF2-40B4-BE49-F238E27FC236}">
              <a16:creationId xmlns:a16="http://schemas.microsoft.com/office/drawing/2014/main" id="{45F788FD-AEC3-407E-A59E-D9FDCC0274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6" name="Text Box 7">
          <a:extLst>
            <a:ext uri="{FF2B5EF4-FFF2-40B4-BE49-F238E27FC236}">
              <a16:creationId xmlns:a16="http://schemas.microsoft.com/office/drawing/2014/main" id="{E2263361-E122-4CA3-943D-1DD43EBEC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7" name="Text Box 7">
          <a:extLst>
            <a:ext uri="{FF2B5EF4-FFF2-40B4-BE49-F238E27FC236}">
              <a16:creationId xmlns:a16="http://schemas.microsoft.com/office/drawing/2014/main" id="{7E3D663F-7A9A-4623-9D8D-D7F9F9D845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8" name="Text Box 7">
          <a:extLst>
            <a:ext uri="{FF2B5EF4-FFF2-40B4-BE49-F238E27FC236}">
              <a16:creationId xmlns:a16="http://schemas.microsoft.com/office/drawing/2014/main" id="{07C06E68-D4E2-4A39-9A16-0F6351E5C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29" name="Text Box 7">
          <a:extLst>
            <a:ext uri="{FF2B5EF4-FFF2-40B4-BE49-F238E27FC236}">
              <a16:creationId xmlns:a16="http://schemas.microsoft.com/office/drawing/2014/main" id="{43A46B2A-7519-4223-8F0E-82489A99C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0" name="Text Box 7">
          <a:extLst>
            <a:ext uri="{FF2B5EF4-FFF2-40B4-BE49-F238E27FC236}">
              <a16:creationId xmlns:a16="http://schemas.microsoft.com/office/drawing/2014/main" id="{A32AD6E2-03C1-4532-819B-A965C229D3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1" name="Text Box 7">
          <a:extLst>
            <a:ext uri="{FF2B5EF4-FFF2-40B4-BE49-F238E27FC236}">
              <a16:creationId xmlns:a16="http://schemas.microsoft.com/office/drawing/2014/main" id="{D514014C-CF0F-448B-97BF-36EA8103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2" name="Text Box 7">
          <a:extLst>
            <a:ext uri="{FF2B5EF4-FFF2-40B4-BE49-F238E27FC236}">
              <a16:creationId xmlns:a16="http://schemas.microsoft.com/office/drawing/2014/main" id="{39197AD7-1906-4D98-A47B-2687ACAA2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3" name="Text Box 7">
          <a:extLst>
            <a:ext uri="{FF2B5EF4-FFF2-40B4-BE49-F238E27FC236}">
              <a16:creationId xmlns:a16="http://schemas.microsoft.com/office/drawing/2014/main" id="{C3CD3EFB-EA06-4C48-94FA-D64CF319B1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4" name="Text Box 7">
          <a:extLst>
            <a:ext uri="{FF2B5EF4-FFF2-40B4-BE49-F238E27FC236}">
              <a16:creationId xmlns:a16="http://schemas.microsoft.com/office/drawing/2014/main" id="{6E27F379-54D3-402F-A2F4-84AAA30CC8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5" name="Text Box 7">
          <a:extLst>
            <a:ext uri="{FF2B5EF4-FFF2-40B4-BE49-F238E27FC236}">
              <a16:creationId xmlns:a16="http://schemas.microsoft.com/office/drawing/2014/main" id="{EDEC891B-1304-462A-947A-14CCFF04A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6" name="Text Box 7">
          <a:extLst>
            <a:ext uri="{FF2B5EF4-FFF2-40B4-BE49-F238E27FC236}">
              <a16:creationId xmlns:a16="http://schemas.microsoft.com/office/drawing/2014/main" id="{8FEFD52B-6D8B-4ABC-B18B-55317773C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7" name="Text Box 7">
          <a:extLst>
            <a:ext uri="{FF2B5EF4-FFF2-40B4-BE49-F238E27FC236}">
              <a16:creationId xmlns:a16="http://schemas.microsoft.com/office/drawing/2014/main" id="{7709C7BC-FE0E-4C16-A1BB-F3E22C0FE9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8" name="Text Box 7">
          <a:extLst>
            <a:ext uri="{FF2B5EF4-FFF2-40B4-BE49-F238E27FC236}">
              <a16:creationId xmlns:a16="http://schemas.microsoft.com/office/drawing/2014/main" id="{F9068392-E3D1-438C-8A14-5F840B2185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39" name="Text Box 7">
          <a:extLst>
            <a:ext uri="{FF2B5EF4-FFF2-40B4-BE49-F238E27FC236}">
              <a16:creationId xmlns:a16="http://schemas.microsoft.com/office/drawing/2014/main" id="{2F4BCA96-B95C-4CA3-9AE0-C3ACE0AC92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0" name="Text Box 7">
          <a:extLst>
            <a:ext uri="{FF2B5EF4-FFF2-40B4-BE49-F238E27FC236}">
              <a16:creationId xmlns:a16="http://schemas.microsoft.com/office/drawing/2014/main" id="{8B1139D7-BC38-4DB2-A141-FE12A67C1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1" name="Text Box 7">
          <a:extLst>
            <a:ext uri="{FF2B5EF4-FFF2-40B4-BE49-F238E27FC236}">
              <a16:creationId xmlns:a16="http://schemas.microsoft.com/office/drawing/2014/main" id="{40184963-5C0D-4F1A-88AF-02C21DA04A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2" name="Text Box 7">
          <a:extLst>
            <a:ext uri="{FF2B5EF4-FFF2-40B4-BE49-F238E27FC236}">
              <a16:creationId xmlns:a16="http://schemas.microsoft.com/office/drawing/2014/main" id="{F4D9BB0F-2D0C-4FDB-A7C2-8C28A73B91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3" name="Text Box 7">
          <a:extLst>
            <a:ext uri="{FF2B5EF4-FFF2-40B4-BE49-F238E27FC236}">
              <a16:creationId xmlns:a16="http://schemas.microsoft.com/office/drawing/2014/main" id="{FBFADECF-FDCE-4BE8-B340-610A340580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4" name="Text Box 7">
          <a:extLst>
            <a:ext uri="{FF2B5EF4-FFF2-40B4-BE49-F238E27FC236}">
              <a16:creationId xmlns:a16="http://schemas.microsoft.com/office/drawing/2014/main" id="{9121AD76-986B-42EC-9AEB-0E16DB264A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5" name="Text Box 7">
          <a:extLst>
            <a:ext uri="{FF2B5EF4-FFF2-40B4-BE49-F238E27FC236}">
              <a16:creationId xmlns:a16="http://schemas.microsoft.com/office/drawing/2014/main" id="{F38B47D0-7467-431E-9F55-FFDD6853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6" name="Text Box 7">
          <a:extLst>
            <a:ext uri="{FF2B5EF4-FFF2-40B4-BE49-F238E27FC236}">
              <a16:creationId xmlns:a16="http://schemas.microsoft.com/office/drawing/2014/main" id="{BA70BFF6-1FBB-47CF-9B33-7630661ED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7" name="Text Box 7">
          <a:extLst>
            <a:ext uri="{FF2B5EF4-FFF2-40B4-BE49-F238E27FC236}">
              <a16:creationId xmlns:a16="http://schemas.microsoft.com/office/drawing/2014/main" id="{80022CC0-1E58-4B6E-A4BC-9A13FFA7B4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8" name="Text Box 7">
          <a:extLst>
            <a:ext uri="{FF2B5EF4-FFF2-40B4-BE49-F238E27FC236}">
              <a16:creationId xmlns:a16="http://schemas.microsoft.com/office/drawing/2014/main" id="{1D7D78D9-240B-4C52-80A0-5B576D7FB5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49" name="Text Box 7">
          <a:extLst>
            <a:ext uri="{FF2B5EF4-FFF2-40B4-BE49-F238E27FC236}">
              <a16:creationId xmlns:a16="http://schemas.microsoft.com/office/drawing/2014/main" id="{C8D85496-8A8D-49CF-ADEF-67CE3D7F01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0" name="Text Box 7">
          <a:extLst>
            <a:ext uri="{FF2B5EF4-FFF2-40B4-BE49-F238E27FC236}">
              <a16:creationId xmlns:a16="http://schemas.microsoft.com/office/drawing/2014/main" id="{E7D1FEFF-2943-4640-9E5C-A7637C489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1" name="Text Box 7">
          <a:extLst>
            <a:ext uri="{FF2B5EF4-FFF2-40B4-BE49-F238E27FC236}">
              <a16:creationId xmlns:a16="http://schemas.microsoft.com/office/drawing/2014/main" id="{AECDEDBE-5BED-40F7-9DC5-501B997F6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2" name="Text Box 7">
          <a:extLst>
            <a:ext uri="{FF2B5EF4-FFF2-40B4-BE49-F238E27FC236}">
              <a16:creationId xmlns:a16="http://schemas.microsoft.com/office/drawing/2014/main" id="{C1C20792-A7BC-4F61-A0AB-AF6137C13C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3" name="Text Box 7">
          <a:extLst>
            <a:ext uri="{FF2B5EF4-FFF2-40B4-BE49-F238E27FC236}">
              <a16:creationId xmlns:a16="http://schemas.microsoft.com/office/drawing/2014/main" id="{20DD715B-A57E-4972-8D51-B06999A7E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4" name="Text Box 7">
          <a:extLst>
            <a:ext uri="{FF2B5EF4-FFF2-40B4-BE49-F238E27FC236}">
              <a16:creationId xmlns:a16="http://schemas.microsoft.com/office/drawing/2014/main" id="{947B661D-105F-4D9A-8BA4-3B79F653DF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5" name="Text Box 7">
          <a:extLst>
            <a:ext uri="{FF2B5EF4-FFF2-40B4-BE49-F238E27FC236}">
              <a16:creationId xmlns:a16="http://schemas.microsoft.com/office/drawing/2014/main" id="{82B9F495-D6AF-41DC-AAA5-82042B8DEC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6" name="Text Box 7">
          <a:extLst>
            <a:ext uri="{FF2B5EF4-FFF2-40B4-BE49-F238E27FC236}">
              <a16:creationId xmlns:a16="http://schemas.microsoft.com/office/drawing/2014/main" id="{E80D5B1D-4C3E-49EF-A043-16E911072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7" name="Text Box 7">
          <a:extLst>
            <a:ext uri="{FF2B5EF4-FFF2-40B4-BE49-F238E27FC236}">
              <a16:creationId xmlns:a16="http://schemas.microsoft.com/office/drawing/2014/main" id="{0B700BF0-C607-4985-BD01-83E42C78CA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8" name="Text Box 7">
          <a:extLst>
            <a:ext uri="{FF2B5EF4-FFF2-40B4-BE49-F238E27FC236}">
              <a16:creationId xmlns:a16="http://schemas.microsoft.com/office/drawing/2014/main" id="{DC2E3D80-C8F5-4A0B-9AA5-1130A9B15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59" name="Text Box 7">
          <a:extLst>
            <a:ext uri="{FF2B5EF4-FFF2-40B4-BE49-F238E27FC236}">
              <a16:creationId xmlns:a16="http://schemas.microsoft.com/office/drawing/2014/main" id="{C3DC8F47-AA19-4791-A11B-F8104C1F1A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0" name="Text Box 7">
          <a:extLst>
            <a:ext uri="{FF2B5EF4-FFF2-40B4-BE49-F238E27FC236}">
              <a16:creationId xmlns:a16="http://schemas.microsoft.com/office/drawing/2014/main" id="{2745D521-4FE0-4E0D-9D8C-5386C8BE8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1" name="Text Box 7">
          <a:extLst>
            <a:ext uri="{FF2B5EF4-FFF2-40B4-BE49-F238E27FC236}">
              <a16:creationId xmlns:a16="http://schemas.microsoft.com/office/drawing/2014/main" id="{81A5695F-6185-4C92-AB3E-0BCCD051E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2" name="Text Box 7">
          <a:extLst>
            <a:ext uri="{FF2B5EF4-FFF2-40B4-BE49-F238E27FC236}">
              <a16:creationId xmlns:a16="http://schemas.microsoft.com/office/drawing/2014/main" id="{71A5D354-0044-4824-8CF1-69D4AF5AE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3" name="Text Box 7">
          <a:extLst>
            <a:ext uri="{FF2B5EF4-FFF2-40B4-BE49-F238E27FC236}">
              <a16:creationId xmlns:a16="http://schemas.microsoft.com/office/drawing/2014/main" id="{AF54A043-676A-4061-B563-E25DBB907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4" name="Text Box 7">
          <a:extLst>
            <a:ext uri="{FF2B5EF4-FFF2-40B4-BE49-F238E27FC236}">
              <a16:creationId xmlns:a16="http://schemas.microsoft.com/office/drawing/2014/main" id="{E6B64453-1173-45CB-BE98-1C7514228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5" name="Text Box 7">
          <a:extLst>
            <a:ext uri="{FF2B5EF4-FFF2-40B4-BE49-F238E27FC236}">
              <a16:creationId xmlns:a16="http://schemas.microsoft.com/office/drawing/2014/main" id="{72D149BE-23DC-4EE6-9628-7F385C8EB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6" name="Text Box 7">
          <a:extLst>
            <a:ext uri="{FF2B5EF4-FFF2-40B4-BE49-F238E27FC236}">
              <a16:creationId xmlns:a16="http://schemas.microsoft.com/office/drawing/2014/main" id="{4191A23D-4B8E-4ACD-AA9C-158D7717F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7" name="Text Box 7">
          <a:extLst>
            <a:ext uri="{FF2B5EF4-FFF2-40B4-BE49-F238E27FC236}">
              <a16:creationId xmlns:a16="http://schemas.microsoft.com/office/drawing/2014/main" id="{F0234389-673C-41B0-AA1D-5EA98B729A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8" name="Text Box 7">
          <a:extLst>
            <a:ext uri="{FF2B5EF4-FFF2-40B4-BE49-F238E27FC236}">
              <a16:creationId xmlns:a16="http://schemas.microsoft.com/office/drawing/2014/main" id="{24FC8D5B-A8F4-46D9-A357-69B0DFCD7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69" name="Text Box 7">
          <a:extLst>
            <a:ext uri="{FF2B5EF4-FFF2-40B4-BE49-F238E27FC236}">
              <a16:creationId xmlns:a16="http://schemas.microsoft.com/office/drawing/2014/main" id="{DC34FC9B-4C7B-4D1C-949F-68BF92CF3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0" name="Text Box 7">
          <a:extLst>
            <a:ext uri="{FF2B5EF4-FFF2-40B4-BE49-F238E27FC236}">
              <a16:creationId xmlns:a16="http://schemas.microsoft.com/office/drawing/2014/main" id="{F0494034-3B86-49AC-B5D7-63C8E35BD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1" name="Text Box 7">
          <a:extLst>
            <a:ext uri="{FF2B5EF4-FFF2-40B4-BE49-F238E27FC236}">
              <a16:creationId xmlns:a16="http://schemas.microsoft.com/office/drawing/2014/main" id="{6A454505-E3B3-4C9F-8DEA-D49AA7D34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2" name="Text Box 7">
          <a:extLst>
            <a:ext uri="{FF2B5EF4-FFF2-40B4-BE49-F238E27FC236}">
              <a16:creationId xmlns:a16="http://schemas.microsoft.com/office/drawing/2014/main" id="{7C43FC3C-2433-4619-8EE6-940744DDE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3" name="Text Box 7">
          <a:extLst>
            <a:ext uri="{FF2B5EF4-FFF2-40B4-BE49-F238E27FC236}">
              <a16:creationId xmlns:a16="http://schemas.microsoft.com/office/drawing/2014/main" id="{8F57281B-97A5-49A2-AC13-F7BE8F9267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4" name="Text Box 7">
          <a:extLst>
            <a:ext uri="{FF2B5EF4-FFF2-40B4-BE49-F238E27FC236}">
              <a16:creationId xmlns:a16="http://schemas.microsoft.com/office/drawing/2014/main" id="{3883AFC4-BED3-4EBB-83AC-D94CA8A90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5" name="Text Box 7">
          <a:extLst>
            <a:ext uri="{FF2B5EF4-FFF2-40B4-BE49-F238E27FC236}">
              <a16:creationId xmlns:a16="http://schemas.microsoft.com/office/drawing/2014/main" id="{C1B5727F-7F8D-4E04-BD95-DF58A891D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6" name="Text Box 7">
          <a:extLst>
            <a:ext uri="{FF2B5EF4-FFF2-40B4-BE49-F238E27FC236}">
              <a16:creationId xmlns:a16="http://schemas.microsoft.com/office/drawing/2014/main" id="{420184EE-97E8-4D63-BEC5-32A16F26E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7" name="Text Box 7">
          <a:extLst>
            <a:ext uri="{FF2B5EF4-FFF2-40B4-BE49-F238E27FC236}">
              <a16:creationId xmlns:a16="http://schemas.microsoft.com/office/drawing/2014/main" id="{C159276B-D61E-495E-8E14-917E38BCC8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8" name="Text Box 7">
          <a:extLst>
            <a:ext uri="{FF2B5EF4-FFF2-40B4-BE49-F238E27FC236}">
              <a16:creationId xmlns:a16="http://schemas.microsoft.com/office/drawing/2014/main" id="{C41E9DA0-8697-4F79-A18A-4AD0D105A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79" name="Text Box 7">
          <a:extLst>
            <a:ext uri="{FF2B5EF4-FFF2-40B4-BE49-F238E27FC236}">
              <a16:creationId xmlns:a16="http://schemas.microsoft.com/office/drawing/2014/main" id="{9D116B83-0B13-4C48-ABF5-4711BEC2F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0" name="Text Box 7">
          <a:extLst>
            <a:ext uri="{FF2B5EF4-FFF2-40B4-BE49-F238E27FC236}">
              <a16:creationId xmlns:a16="http://schemas.microsoft.com/office/drawing/2014/main" id="{26D25E78-4A96-47E7-8864-6D6C053108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1" name="Text Box 7">
          <a:extLst>
            <a:ext uri="{FF2B5EF4-FFF2-40B4-BE49-F238E27FC236}">
              <a16:creationId xmlns:a16="http://schemas.microsoft.com/office/drawing/2014/main" id="{04CA409B-ABC3-4A42-9BB6-4098F5ECCF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2" name="Text Box 7">
          <a:extLst>
            <a:ext uri="{FF2B5EF4-FFF2-40B4-BE49-F238E27FC236}">
              <a16:creationId xmlns:a16="http://schemas.microsoft.com/office/drawing/2014/main" id="{8BAE1A47-6AFD-4E03-BB9A-D26981A13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3" name="Text Box 7">
          <a:extLst>
            <a:ext uri="{FF2B5EF4-FFF2-40B4-BE49-F238E27FC236}">
              <a16:creationId xmlns:a16="http://schemas.microsoft.com/office/drawing/2014/main" id="{15347180-E1A5-41AA-92F1-41875FAB4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4" name="Text Box 7">
          <a:extLst>
            <a:ext uri="{FF2B5EF4-FFF2-40B4-BE49-F238E27FC236}">
              <a16:creationId xmlns:a16="http://schemas.microsoft.com/office/drawing/2014/main" id="{B79F926D-6DA5-407A-996B-915DBBBB0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5" name="Text Box 7">
          <a:extLst>
            <a:ext uri="{FF2B5EF4-FFF2-40B4-BE49-F238E27FC236}">
              <a16:creationId xmlns:a16="http://schemas.microsoft.com/office/drawing/2014/main" id="{12517445-53CD-494A-B3B4-CACF8F354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6" name="Text Box 7">
          <a:extLst>
            <a:ext uri="{FF2B5EF4-FFF2-40B4-BE49-F238E27FC236}">
              <a16:creationId xmlns:a16="http://schemas.microsoft.com/office/drawing/2014/main" id="{FDCA2C37-D645-4597-A00E-FDD2DEE23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7" name="Text Box 7">
          <a:extLst>
            <a:ext uri="{FF2B5EF4-FFF2-40B4-BE49-F238E27FC236}">
              <a16:creationId xmlns:a16="http://schemas.microsoft.com/office/drawing/2014/main" id="{FEAB6F55-ADF0-4597-8624-B912D5880C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8" name="Text Box 7">
          <a:extLst>
            <a:ext uri="{FF2B5EF4-FFF2-40B4-BE49-F238E27FC236}">
              <a16:creationId xmlns:a16="http://schemas.microsoft.com/office/drawing/2014/main" id="{70E62623-3388-46EF-AF0B-7FD34BA89A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89" name="Text Box 7">
          <a:extLst>
            <a:ext uri="{FF2B5EF4-FFF2-40B4-BE49-F238E27FC236}">
              <a16:creationId xmlns:a16="http://schemas.microsoft.com/office/drawing/2014/main" id="{D029C733-2518-47EE-ADE3-149D3C3028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0" name="Text Box 7">
          <a:extLst>
            <a:ext uri="{FF2B5EF4-FFF2-40B4-BE49-F238E27FC236}">
              <a16:creationId xmlns:a16="http://schemas.microsoft.com/office/drawing/2014/main" id="{A842F3A8-6EFF-41FE-BA70-93F23495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1" name="Text Box 7">
          <a:extLst>
            <a:ext uri="{FF2B5EF4-FFF2-40B4-BE49-F238E27FC236}">
              <a16:creationId xmlns:a16="http://schemas.microsoft.com/office/drawing/2014/main" id="{46C2A883-2480-435A-840B-901251C3B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2" name="Text Box 7">
          <a:extLst>
            <a:ext uri="{FF2B5EF4-FFF2-40B4-BE49-F238E27FC236}">
              <a16:creationId xmlns:a16="http://schemas.microsoft.com/office/drawing/2014/main" id="{9F2FD6A0-FB80-44B8-9705-D97BEB1A4A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3" name="Text Box 7">
          <a:extLst>
            <a:ext uri="{FF2B5EF4-FFF2-40B4-BE49-F238E27FC236}">
              <a16:creationId xmlns:a16="http://schemas.microsoft.com/office/drawing/2014/main" id="{B9CF161D-AF19-42BB-9775-2FBE94042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4" name="Text Box 7">
          <a:extLst>
            <a:ext uri="{FF2B5EF4-FFF2-40B4-BE49-F238E27FC236}">
              <a16:creationId xmlns:a16="http://schemas.microsoft.com/office/drawing/2014/main" id="{6C3398C9-5661-4BCF-B4D8-BEA78844E5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5" name="Text Box 7">
          <a:extLst>
            <a:ext uri="{FF2B5EF4-FFF2-40B4-BE49-F238E27FC236}">
              <a16:creationId xmlns:a16="http://schemas.microsoft.com/office/drawing/2014/main" id="{87A2AFE1-416C-4159-A2A0-0BA170445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6" name="Text Box 7">
          <a:extLst>
            <a:ext uri="{FF2B5EF4-FFF2-40B4-BE49-F238E27FC236}">
              <a16:creationId xmlns:a16="http://schemas.microsoft.com/office/drawing/2014/main" id="{A4017CB8-9387-4B6A-A8A0-2C2777D42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7" name="Text Box 7">
          <a:extLst>
            <a:ext uri="{FF2B5EF4-FFF2-40B4-BE49-F238E27FC236}">
              <a16:creationId xmlns:a16="http://schemas.microsoft.com/office/drawing/2014/main" id="{234E9D79-FED2-4F30-A523-35EB0C000F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8" name="Text Box 7">
          <a:extLst>
            <a:ext uri="{FF2B5EF4-FFF2-40B4-BE49-F238E27FC236}">
              <a16:creationId xmlns:a16="http://schemas.microsoft.com/office/drawing/2014/main" id="{371DD67E-7645-4470-AF27-88288A288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899" name="Text Box 7">
          <a:extLst>
            <a:ext uri="{FF2B5EF4-FFF2-40B4-BE49-F238E27FC236}">
              <a16:creationId xmlns:a16="http://schemas.microsoft.com/office/drawing/2014/main" id="{5F0D1263-CD66-4304-A641-0533A2D85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0" name="Text Box 7">
          <a:extLst>
            <a:ext uri="{FF2B5EF4-FFF2-40B4-BE49-F238E27FC236}">
              <a16:creationId xmlns:a16="http://schemas.microsoft.com/office/drawing/2014/main" id="{9E28DD42-536F-4390-AB01-B2ED40470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1" name="Text Box 7">
          <a:extLst>
            <a:ext uri="{FF2B5EF4-FFF2-40B4-BE49-F238E27FC236}">
              <a16:creationId xmlns:a16="http://schemas.microsoft.com/office/drawing/2014/main" id="{562C4101-380E-4CA5-BA6B-E3671AC560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2" name="Text Box 7">
          <a:extLst>
            <a:ext uri="{FF2B5EF4-FFF2-40B4-BE49-F238E27FC236}">
              <a16:creationId xmlns:a16="http://schemas.microsoft.com/office/drawing/2014/main" id="{924EC7F6-EDAE-4F35-866A-EE1B4D94F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3" name="Text Box 7">
          <a:extLst>
            <a:ext uri="{FF2B5EF4-FFF2-40B4-BE49-F238E27FC236}">
              <a16:creationId xmlns:a16="http://schemas.microsoft.com/office/drawing/2014/main" id="{7FCCF71F-7D5E-40EA-9B83-877F05021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4" name="Text Box 7">
          <a:extLst>
            <a:ext uri="{FF2B5EF4-FFF2-40B4-BE49-F238E27FC236}">
              <a16:creationId xmlns:a16="http://schemas.microsoft.com/office/drawing/2014/main" id="{86D2DDE9-2BB4-4035-B70C-02E136492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5" name="Text Box 7">
          <a:extLst>
            <a:ext uri="{FF2B5EF4-FFF2-40B4-BE49-F238E27FC236}">
              <a16:creationId xmlns:a16="http://schemas.microsoft.com/office/drawing/2014/main" id="{2537386D-E9C1-4147-8103-B95B33F883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7" name="Text Box 7">
          <a:extLst>
            <a:ext uri="{FF2B5EF4-FFF2-40B4-BE49-F238E27FC236}">
              <a16:creationId xmlns:a16="http://schemas.microsoft.com/office/drawing/2014/main" id="{1F745E1B-26B8-44EC-9BDE-6B4C96B5A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8" name="Text Box 7">
          <a:extLst>
            <a:ext uri="{FF2B5EF4-FFF2-40B4-BE49-F238E27FC236}">
              <a16:creationId xmlns:a16="http://schemas.microsoft.com/office/drawing/2014/main" id="{2C8D3F8B-5F15-43BF-81BF-81844A247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09" name="Text Box 7">
          <a:extLst>
            <a:ext uri="{FF2B5EF4-FFF2-40B4-BE49-F238E27FC236}">
              <a16:creationId xmlns:a16="http://schemas.microsoft.com/office/drawing/2014/main" id="{E08E77F1-88B6-4069-944B-DA53A5A478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0" name="Text Box 7">
          <a:extLst>
            <a:ext uri="{FF2B5EF4-FFF2-40B4-BE49-F238E27FC236}">
              <a16:creationId xmlns:a16="http://schemas.microsoft.com/office/drawing/2014/main" id="{275A8D62-FF95-48A5-9E72-3E0CCD7382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1" name="Text Box 7">
          <a:extLst>
            <a:ext uri="{FF2B5EF4-FFF2-40B4-BE49-F238E27FC236}">
              <a16:creationId xmlns:a16="http://schemas.microsoft.com/office/drawing/2014/main" id="{B4AC5F25-DF59-4A08-B620-DAFACD4BE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2" name="Text Box 7">
          <a:extLst>
            <a:ext uri="{FF2B5EF4-FFF2-40B4-BE49-F238E27FC236}">
              <a16:creationId xmlns:a16="http://schemas.microsoft.com/office/drawing/2014/main" id="{9AEB99AB-659D-4CE3-BEF7-7A3A17C4D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3" name="Text Box 7">
          <a:extLst>
            <a:ext uri="{FF2B5EF4-FFF2-40B4-BE49-F238E27FC236}">
              <a16:creationId xmlns:a16="http://schemas.microsoft.com/office/drawing/2014/main" id="{7897DA62-8627-4F17-923E-726EA0C792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4" name="Text Box 7">
          <a:extLst>
            <a:ext uri="{FF2B5EF4-FFF2-40B4-BE49-F238E27FC236}">
              <a16:creationId xmlns:a16="http://schemas.microsoft.com/office/drawing/2014/main" id="{AA5636A0-2080-4033-BA79-730A6299D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5" name="Text Box 7">
          <a:extLst>
            <a:ext uri="{FF2B5EF4-FFF2-40B4-BE49-F238E27FC236}">
              <a16:creationId xmlns:a16="http://schemas.microsoft.com/office/drawing/2014/main" id="{66AFB492-1893-46B1-9265-6490624E2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6" name="Text Box 7">
          <a:extLst>
            <a:ext uri="{FF2B5EF4-FFF2-40B4-BE49-F238E27FC236}">
              <a16:creationId xmlns:a16="http://schemas.microsoft.com/office/drawing/2014/main" id="{DEA614F7-414A-4BA4-BAEB-B8A150BF8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7" name="Text Box 7">
          <a:extLst>
            <a:ext uri="{FF2B5EF4-FFF2-40B4-BE49-F238E27FC236}">
              <a16:creationId xmlns:a16="http://schemas.microsoft.com/office/drawing/2014/main" id="{EC7F83B7-DE8F-44E3-BE0E-C169D70DC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8" name="Text Box 7">
          <a:extLst>
            <a:ext uri="{FF2B5EF4-FFF2-40B4-BE49-F238E27FC236}">
              <a16:creationId xmlns:a16="http://schemas.microsoft.com/office/drawing/2014/main" id="{A9393B22-028E-4BE8-843E-06703B15B4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19" name="Text Box 7">
          <a:extLst>
            <a:ext uri="{FF2B5EF4-FFF2-40B4-BE49-F238E27FC236}">
              <a16:creationId xmlns:a16="http://schemas.microsoft.com/office/drawing/2014/main" id="{A5C4D1C3-2DC9-4A52-9F37-5544D935D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0" name="Text Box 7">
          <a:extLst>
            <a:ext uri="{FF2B5EF4-FFF2-40B4-BE49-F238E27FC236}">
              <a16:creationId xmlns:a16="http://schemas.microsoft.com/office/drawing/2014/main" id="{8505CE41-DD66-4F33-95D0-837475F231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1" name="Text Box 7">
          <a:extLst>
            <a:ext uri="{FF2B5EF4-FFF2-40B4-BE49-F238E27FC236}">
              <a16:creationId xmlns:a16="http://schemas.microsoft.com/office/drawing/2014/main" id="{31603E22-8A24-459C-9B65-E9F8D3208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2" name="Text Box 7">
          <a:extLst>
            <a:ext uri="{FF2B5EF4-FFF2-40B4-BE49-F238E27FC236}">
              <a16:creationId xmlns:a16="http://schemas.microsoft.com/office/drawing/2014/main" id="{8FE3731A-5E9E-47FA-B993-6B7CA5F146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3" name="Text Box 7">
          <a:extLst>
            <a:ext uri="{FF2B5EF4-FFF2-40B4-BE49-F238E27FC236}">
              <a16:creationId xmlns:a16="http://schemas.microsoft.com/office/drawing/2014/main" id="{8960C564-D659-44C4-BC1A-0DCA10AD7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4" name="Text Box 7">
          <a:extLst>
            <a:ext uri="{FF2B5EF4-FFF2-40B4-BE49-F238E27FC236}">
              <a16:creationId xmlns:a16="http://schemas.microsoft.com/office/drawing/2014/main" id="{82CC8054-21FE-4D77-9A7C-AC927DF54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5" name="Text Box 7">
          <a:extLst>
            <a:ext uri="{FF2B5EF4-FFF2-40B4-BE49-F238E27FC236}">
              <a16:creationId xmlns:a16="http://schemas.microsoft.com/office/drawing/2014/main" id="{38C124B6-0AE9-41C3-A9A3-4A8B1C37D1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6" name="Text Box 7">
          <a:extLst>
            <a:ext uri="{FF2B5EF4-FFF2-40B4-BE49-F238E27FC236}">
              <a16:creationId xmlns:a16="http://schemas.microsoft.com/office/drawing/2014/main" id="{8F9495D0-ACC0-4257-80C7-5981657798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7" name="Text Box 7">
          <a:extLst>
            <a:ext uri="{FF2B5EF4-FFF2-40B4-BE49-F238E27FC236}">
              <a16:creationId xmlns:a16="http://schemas.microsoft.com/office/drawing/2014/main" id="{4FC70977-1A48-46A0-9CC0-303A896EC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8" name="Text Box 7">
          <a:extLst>
            <a:ext uri="{FF2B5EF4-FFF2-40B4-BE49-F238E27FC236}">
              <a16:creationId xmlns:a16="http://schemas.microsoft.com/office/drawing/2014/main" id="{F701FC6D-8036-4E18-89ED-1C27AD4E0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29" name="Text Box 7">
          <a:extLst>
            <a:ext uri="{FF2B5EF4-FFF2-40B4-BE49-F238E27FC236}">
              <a16:creationId xmlns:a16="http://schemas.microsoft.com/office/drawing/2014/main" id="{E19AD8FA-B378-47DC-9357-F7B628649B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0" name="Text Box 7">
          <a:extLst>
            <a:ext uri="{FF2B5EF4-FFF2-40B4-BE49-F238E27FC236}">
              <a16:creationId xmlns:a16="http://schemas.microsoft.com/office/drawing/2014/main" id="{9A7BFC25-738E-4495-B83A-F3AC7FCB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1" name="Text Box 7">
          <a:extLst>
            <a:ext uri="{FF2B5EF4-FFF2-40B4-BE49-F238E27FC236}">
              <a16:creationId xmlns:a16="http://schemas.microsoft.com/office/drawing/2014/main" id="{C367BB1A-A9A2-4D41-A30E-1A8F44482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2" name="Text Box 7">
          <a:extLst>
            <a:ext uri="{FF2B5EF4-FFF2-40B4-BE49-F238E27FC236}">
              <a16:creationId xmlns:a16="http://schemas.microsoft.com/office/drawing/2014/main" id="{3A3941E4-9AF7-4114-A7B3-42EE1E6D5C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3" name="Text Box 7">
          <a:extLst>
            <a:ext uri="{FF2B5EF4-FFF2-40B4-BE49-F238E27FC236}">
              <a16:creationId xmlns:a16="http://schemas.microsoft.com/office/drawing/2014/main" id="{D7431650-99E8-47BC-8450-461BA32E63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4" name="Text Box 7">
          <a:extLst>
            <a:ext uri="{FF2B5EF4-FFF2-40B4-BE49-F238E27FC236}">
              <a16:creationId xmlns:a16="http://schemas.microsoft.com/office/drawing/2014/main" id="{79B29EE2-1E07-46C4-B803-786EC39CE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5" name="Text Box 7">
          <a:extLst>
            <a:ext uri="{FF2B5EF4-FFF2-40B4-BE49-F238E27FC236}">
              <a16:creationId xmlns:a16="http://schemas.microsoft.com/office/drawing/2014/main" id="{E0DA0AEA-58F6-458F-A91E-12CA0A68C6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6" name="Text Box 7">
          <a:extLst>
            <a:ext uri="{FF2B5EF4-FFF2-40B4-BE49-F238E27FC236}">
              <a16:creationId xmlns:a16="http://schemas.microsoft.com/office/drawing/2014/main" id="{3DFD05FC-19D2-4BA7-8C33-7637E2BD2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7" name="Text Box 7">
          <a:extLst>
            <a:ext uri="{FF2B5EF4-FFF2-40B4-BE49-F238E27FC236}">
              <a16:creationId xmlns:a16="http://schemas.microsoft.com/office/drawing/2014/main" id="{97D814F5-8DEA-43C0-93FB-41EB666F5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8" name="Text Box 7">
          <a:extLst>
            <a:ext uri="{FF2B5EF4-FFF2-40B4-BE49-F238E27FC236}">
              <a16:creationId xmlns:a16="http://schemas.microsoft.com/office/drawing/2014/main" id="{F22DC313-C57B-42F2-B224-357620A85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39" name="Text Box 7">
          <a:extLst>
            <a:ext uri="{FF2B5EF4-FFF2-40B4-BE49-F238E27FC236}">
              <a16:creationId xmlns:a16="http://schemas.microsoft.com/office/drawing/2014/main" id="{67BD9130-3905-4FF6-A4AD-D98412C800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0" name="Text Box 7">
          <a:extLst>
            <a:ext uri="{FF2B5EF4-FFF2-40B4-BE49-F238E27FC236}">
              <a16:creationId xmlns:a16="http://schemas.microsoft.com/office/drawing/2014/main" id="{2188935D-74FC-40C6-8D46-21D5A81521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1" name="Text Box 7">
          <a:extLst>
            <a:ext uri="{FF2B5EF4-FFF2-40B4-BE49-F238E27FC236}">
              <a16:creationId xmlns:a16="http://schemas.microsoft.com/office/drawing/2014/main" id="{3A60C486-1EC1-42EA-9482-19C445AA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2" name="Text Box 7">
          <a:extLst>
            <a:ext uri="{FF2B5EF4-FFF2-40B4-BE49-F238E27FC236}">
              <a16:creationId xmlns:a16="http://schemas.microsoft.com/office/drawing/2014/main" id="{1739237B-E463-4A3B-865F-13C3C915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3" name="Text Box 7">
          <a:extLst>
            <a:ext uri="{FF2B5EF4-FFF2-40B4-BE49-F238E27FC236}">
              <a16:creationId xmlns:a16="http://schemas.microsoft.com/office/drawing/2014/main" id="{990E9A96-E460-4B99-9B6D-F0B26841B7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4" name="Text Box 7">
          <a:extLst>
            <a:ext uri="{FF2B5EF4-FFF2-40B4-BE49-F238E27FC236}">
              <a16:creationId xmlns:a16="http://schemas.microsoft.com/office/drawing/2014/main" id="{A8F28ED0-382A-4412-949F-F4688E0778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5" name="Text Box 7">
          <a:extLst>
            <a:ext uri="{FF2B5EF4-FFF2-40B4-BE49-F238E27FC236}">
              <a16:creationId xmlns:a16="http://schemas.microsoft.com/office/drawing/2014/main" id="{A441C243-F3B5-4326-AEF3-BFEAECC4C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6" name="Text Box 7">
          <a:extLst>
            <a:ext uri="{FF2B5EF4-FFF2-40B4-BE49-F238E27FC236}">
              <a16:creationId xmlns:a16="http://schemas.microsoft.com/office/drawing/2014/main" id="{DD93AA24-EC53-4C86-BC70-5DDE52CEF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7" name="Text Box 7">
          <a:extLst>
            <a:ext uri="{FF2B5EF4-FFF2-40B4-BE49-F238E27FC236}">
              <a16:creationId xmlns:a16="http://schemas.microsoft.com/office/drawing/2014/main" id="{0E8B64A4-A37F-4294-AD3D-299809EC2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8" name="Text Box 7">
          <a:extLst>
            <a:ext uri="{FF2B5EF4-FFF2-40B4-BE49-F238E27FC236}">
              <a16:creationId xmlns:a16="http://schemas.microsoft.com/office/drawing/2014/main" id="{69BC600B-6024-4925-BE83-18A5A12E3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49" name="Text Box 7">
          <a:extLst>
            <a:ext uri="{FF2B5EF4-FFF2-40B4-BE49-F238E27FC236}">
              <a16:creationId xmlns:a16="http://schemas.microsoft.com/office/drawing/2014/main" id="{DC7F46EB-2CB2-4593-B3BF-A9B000D705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0" name="Text Box 7">
          <a:extLst>
            <a:ext uri="{FF2B5EF4-FFF2-40B4-BE49-F238E27FC236}">
              <a16:creationId xmlns:a16="http://schemas.microsoft.com/office/drawing/2014/main" id="{8DED2763-B4C3-4AB8-9B5C-12D6D65627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1" name="Text Box 7">
          <a:extLst>
            <a:ext uri="{FF2B5EF4-FFF2-40B4-BE49-F238E27FC236}">
              <a16:creationId xmlns:a16="http://schemas.microsoft.com/office/drawing/2014/main" id="{0A6FBA42-FE30-435B-8D27-70E3AA9BF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2" name="Text Box 7">
          <a:extLst>
            <a:ext uri="{FF2B5EF4-FFF2-40B4-BE49-F238E27FC236}">
              <a16:creationId xmlns:a16="http://schemas.microsoft.com/office/drawing/2014/main" id="{9546F18E-7FD8-47F5-96F3-3EBFC74A4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3" name="Text Box 7">
          <a:extLst>
            <a:ext uri="{FF2B5EF4-FFF2-40B4-BE49-F238E27FC236}">
              <a16:creationId xmlns:a16="http://schemas.microsoft.com/office/drawing/2014/main" id="{0255B864-346C-4905-80C9-E5AA5B369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4" name="Text Box 7">
          <a:extLst>
            <a:ext uri="{FF2B5EF4-FFF2-40B4-BE49-F238E27FC236}">
              <a16:creationId xmlns:a16="http://schemas.microsoft.com/office/drawing/2014/main" id="{72736967-918F-4263-843E-4B3A3AE9B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5" name="Text Box 7">
          <a:extLst>
            <a:ext uri="{FF2B5EF4-FFF2-40B4-BE49-F238E27FC236}">
              <a16:creationId xmlns:a16="http://schemas.microsoft.com/office/drawing/2014/main" id="{2753FE2A-5FCE-4A0B-B586-64489F55D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6" name="Text Box 7">
          <a:extLst>
            <a:ext uri="{FF2B5EF4-FFF2-40B4-BE49-F238E27FC236}">
              <a16:creationId xmlns:a16="http://schemas.microsoft.com/office/drawing/2014/main" id="{3A1433A5-AB4D-46DA-868E-99A01531D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7" name="Text Box 7">
          <a:extLst>
            <a:ext uri="{FF2B5EF4-FFF2-40B4-BE49-F238E27FC236}">
              <a16:creationId xmlns:a16="http://schemas.microsoft.com/office/drawing/2014/main" id="{4B4055EB-4D08-4B58-9CEB-14BB8F501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8" name="Text Box 7">
          <a:extLst>
            <a:ext uri="{FF2B5EF4-FFF2-40B4-BE49-F238E27FC236}">
              <a16:creationId xmlns:a16="http://schemas.microsoft.com/office/drawing/2014/main" id="{C8D61B66-6BAA-4A4A-84E9-3942FC17C4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59" name="Text Box 7">
          <a:extLst>
            <a:ext uri="{FF2B5EF4-FFF2-40B4-BE49-F238E27FC236}">
              <a16:creationId xmlns:a16="http://schemas.microsoft.com/office/drawing/2014/main" id="{824AC7B1-EB89-4A02-BC14-67E72E9812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0" name="Text Box 7">
          <a:extLst>
            <a:ext uri="{FF2B5EF4-FFF2-40B4-BE49-F238E27FC236}">
              <a16:creationId xmlns:a16="http://schemas.microsoft.com/office/drawing/2014/main" id="{43FDF947-7FDF-4486-BAB6-C2AF9B69C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1" name="Text Box 7">
          <a:extLst>
            <a:ext uri="{FF2B5EF4-FFF2-40B4-BE49-F238E27FC236}">
              <a16:creationId xmlns:a16="http://schemas.microsoft.com/office/drawing/2014/main" id="{B5BCF485-9F11-4E1D-882D-7B7F385C96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2" name="Text Box 7">
          <a:extLst>
            <a:ext uri="{FF2B5EF4-FFF2-40B4-BE49-F238E27FC236}">
              <a16:creationId xmlns:a16="http://schemas.microsoft.com/office/drawing/2014/main" id="{2F20B702-3D15-4BB3-BCA0-024823750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3" name="Text Box 7">
          <a:extLst>
            <a:ext uri="{FF2B5EF4-FFF2-40B4-BE49-F238E27FC236}">
              <a16:creationId xmlns:a16="http://schemas.microsoft.com/office/drawing/2014/main" id="{8F12A26A-4DEC-431B-B3B4-2FA57D751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4" name="Text Box 7">
          <a:extLst>
            <a:ext uri="{FF2B5EF4-FFF2-40B4-BE49-F238E27FC236}">
              <a16:creationId xmlns:a16="http://schemas.microsoft.com/office/drawing/2014/main" id="{83035618-676F-42C8-B307-3C70CEC74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5" name="Text Box 7">
          <a:extLst>
            <a:ext uri="{FF2B5EF4-FFF2-40B4-BE49-F238E27FC236}">
              <a16:creationId xmlns:a16="http://schemas.microsoft.com/office/drawing/2014/main" id="{FFFCE972-1388-4DF0-9EE6-137AC3A54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6" name="Text Box 7">
          <a:extLst>
            <a:ext uri="{FF2B5EF4-FFF2-40B4-BE49-F238E27FC236}">
              <a16:creationId xmlns:a16="http://schemas.microsoft.com/office/drawing/2014/main" id="{D83DADE7-EDA5-407B-86FE-298653820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7" name="Text Box 7">
          <a:extLst>
            <a:ext uri="{FF2B5EF4-FFF2-40B4-BE49-F238E27FC236}">
              <a16:creationId xmlns:a16="http://schemas.microsoft.com/office/drawing/2014/main" id="{9A7536A1-A538-42B8-984E-7C22D1AEAF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8" name="Text Box 7">
          <a:extLst>
            <a:ext uri="{FF2B5EF4-FFF2-40B4-BE49-F238E27FC236}">
              <a16:creationId xmlns:a16="http://schemas.microsoft.com/office/drawing/2014/main" id="{E09F90A2-9BC2-4A48-AA9D-DE2178F3C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69" name="Text Box 7">
          <a:extLst>
            <a:ext uri="{FF2B5EF4-FFF2-40B4-BE49-F238E27FC236}">
              <a16:creationId xmlns:a16="http://schemas.microsoft.com/office/drawing/2014/main" id="{E9995E01-759A-4E4E-9037-29D4A937BB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0" name="Text Box 7">
          <a:extLst>
            <a:ext uri="{FF2B5EF4-FFF2-40B4-BE49-F238E27FC236}">
              <a16:creationId xmlns:a16="http://schemas.microsoft.com/office/drawing/2014/main" id="{215D2199-BA95-4F8E-B26A-5118EF77A4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1" name="Text Box 7">
          <a:extLst>
            <a:ext uri="{FF2B5EF4-FFF2-40B4-BE49-F238E27FC236}">
              <a16:creationId xmlns:a16="http://schemas.microsoft.com/office/drawing/2014/main" id="{5469B52A-0EFD-4DCA-B8F0-949F3766B3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2" name="Text Box 7">
          <a:extLst>
            <a:ext uri="{FF2B5EF4-FFF2-40B4-BE49-F238E27FC236}">
              <a16:creationId xmlns:a16="http://schemas.microsoft.com/office/drawing/2014/main" id="{D50B34EA-7EA4-4295-B998-5F2B869BE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3" name="Text Box 7">
          <a:extLst>
            <a:ext uri="{FF2B5EF4-FFF2-40B4-BE49-F238E27FC236}">
              <a16:creationId xmlns:a16="http://schemas.microsoft.com/office/drawing/2014/main" id="{6A21BC10-FFBD-493E-A60F-75C0DFA70D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4" name="Text Box 7">
          <a:extLst>
            <a:ext uri="{FF2B5EF4-FFF2-40B4-BE49-F238E27FC236}">
              <a16:creationId xmlns:a16="http://schemas.microsoft.com/office/drawing/2014/main" id="{DAF066D9-4AEC-4B21-936E-E8D0B9F65F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5" name="Text Box 7">
          <a:extLst>
            <a:ext uri="{FF2B5EF4-FFF2-40B4-BE49-F238E27FC236}">
              <a16:creationId xmlns:a16="http://schemas.microsoft.com/office/drawing/2014/main" id="{F51FE50C-4B2E-476C-814C-614DB2993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6" name="Text Box 7">
          <a:extLst>
            <a:ext uri="{FF2B5EF4-FFF2-40B4-BE49-F238E27FC236}">
              <a16:creationId xmlns:a16="http://schemas.microsoft.com/office/drawing/2014/main" id="{47155205-29CA-4369-83C5-A58E3AFD0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7" name="Text Box 7">
          <a:extLst>
            <a:ext uri="{FF2B5EF4-FFF2-40B4-BE49-F238E27FC236}">
              <a16:creationId xmlns:a16="http://schemas.microsoft.com/office/drawing/2014/main" id="{B931CE87-6A77-46E4-9960-C8CA3F7797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8" name="Text Box 7">
          <a:extLst>
            <a:ext uri="{FF2B5EF4-FFF2-40B4-BE49-F238E27FC236}">
              <a16:creationId xmlns:a16="http://schemas.microsoft.com/office/drawing/2014/main" id="{839A99A6-639F-4D7A-A125-5B5610653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79" name="Text Box 7">
          <a:extLst>
            <a:ext uri="{FF2B5EF4-FFF2-40B4-BE49-F238E27FC236}">
              <a16:creationId xmlns:a16="http://schemas.microsoft.com/office/drawing/2014/main" id="{08675BDD-BEEF-4610-ACFE-61E41ACFD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0" name="Text Box 7">
          <a:extLst>
            <a:ext uri="{FF2B5EF4-FFF2-40B4-BE49-F238E27FC236}">
              <a16:creationId xmlns:a16="http://schemas.microsoft.com/office/drawing/2014/main" id="{72F158F8-82BD-4E76-82C7-EFA254354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1" name="Text Box 7">
          <a:extLst>
            <a:ext uri="{FF2B5EF4-FFF2-40B4-BE49-F238E27FC236}">
              <a16:creationId xmlns:a16="http://schemas.microsoft.com/office/drawing/2014/main" id="{BCBBAA13-58E6-44A8-8E3A-8BC96DFB3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2" name="Text Box 7">
          <a:extLst>
            <a:ext uri="{FF2B5EF4-FFF2-40B4-BE49-F238E27FC236}">
              <a16:creationId xmlns:a16="http://schemas.microsoft.com/office/drawing/2014/main" id="{552EB887-43B8-4973-AD87-7A22DE588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3" name="Text Box 7">
          <a:extLst>
            <a:ext uri="{FF2B5EF4-FFF2-40B4-BE49-F238E27FC236}">
              <a16:creationId xmlns:a16="http://schemas.microsoft.com/office/drawing/2014/main" id="{9C4CDFD8-C373-4863-B312-A2DD121130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4" name="Text Box 7">
          <a:extLst>
            <a:ext uri="{FF2B5EF4-FFF2-40B4-BE49-F238E27FC236}">
              <a16:creationId xmlns:a16="http://schemas.microsoft.com/office/drawing/2014/main" id="{7942C1D1-A4A4-453D-A821-E23DDE9F41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5" name="Text Box 7">
          <a:extLst>
            <a:ext uri="{FF2B5EF4-FFF2-40B4-BE49-F238E27FC236}">
              <a16:creationId xmlns:a16="http://schemas.microsoft.com/office/drawing/2014/main" id="{C425DE49-8F6D-421C-9662-D66EC6A52B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6" name="Text Box 7">
          <a:extLst>
            <a:ext uri="{FF2B5EF4-FFF2-40B4-BE49-F238E27FC236}">
              <a16:creationId xmlns:a16="http://schemas.microsoft.com/office/drawing/2014/main" id="{F3FCC9A3-1CEB-45FB-95AB-C541807533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7" name="Text Box 7">
          <a:extLst>
            <a:ext uri="{FF2B5EF4-FFF2-40B4-BE49-F238E27FC236}">
              <a16:creationId xmlns:a16="http://schemas.microsoft.com/office/drawing/2014/main" id="{9B62DE5D-F14C-425C-8911-E398AF16F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8" name="Text Box 7">
          <a:extLst>
            <a:ext uri="{FF2B5EF4-FFF2-40B4-BE49-F238E27FC236}">
              <a16:creationId xmlns:a16="http://schemas.microsoft.com/office/drawing/2014/main" id="{415D555C-3A04-4992-BAD2-F7101096E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89" name="Text Box 7">
          <a:extLst>
            <a:ext uri="{FF2B5EF4-FFF2-40B4-BE49-F238E27FC236}">
              <a16:creationId xmlns:a16="http://schemas.microsoft.com/office/drawing/2014/main" id="{BDEBFB2F-46BC-4AC1-8549-12A88CED56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0" name="Text Box 7">
          <a:extLst>
            <a:ext uri="{FF2B5EF4-FFF2-40B4-BE49-F238E27FC236}">
              <a16:creationId xmlns:a16="http://schemas.microsoft.com/office/drawing/2014/main" id="{00F6E288-5B6D-4A20-B107-1F91614E6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1" name="Text Box 7">
          <a:extLst>
            <a:ext uri="{FF2B5EF4-FFF2-40B4-BE49-F238E27FC236}">
              <a16:creationId xmlns:a16="http://schemas.microsoft.com/office/drawing/2014/main" id="{77EA0065-8B7A-446D-AB0F-E830EE52B9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2" name="Text Box 7">
          <a:extLst>
            <a:ext uri="{FF2B5EF4-FFF2-40B4-BE49-F238E27FC236}">
              <a16:creationId xmlns:a16="http://schemas.microsoft.com/office/drawing/2014/main" id="{D3135648-4233-4163-ADA1-DEAD6F5E9C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3" name="Text Box 7">
          <a:extLst>
            <a:ext uri="{FF2B5EF4-FFF2-40B4-BE49-F238E27FC236}">
              <a16:creationId xmlns:a16="http://schemas.microsoft.com/office/drawing/2014/main" id="{E6363D6A-FC64-4DF6-BA5F-EE306D480F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4" name="Text Box 7">
          <a:extLst>
            <a:ext uri="{FF2B5EF4-FFF2-40B4-BE49-F238E27FC236}">
              <a16:creationId xmlns:a16="http://schemas.microsoft.com/office/drawing/2014/main" id="{45658926-CD8B-4767-9173-2BCE1AFF6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5" name="Text Box 7">
          <a:extLst>
            <a:ext uri="{FF2B5EF4-FFF2-40B4-BE49-F238E27FC236}">
              <a16:creationId xmlns:a16="http://schemas.microsoft.com/office/drawing/2014/main" id="{E0FF5280-7C94-4D62-9EBA-E8ABD3F28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6" name="Text Box 7">
          <a:extLst>
            <a:ext uri="{FF2B5EF4-FFF2-40B4-BE49-F238E27FC236}">
              <a16:creationId xmlns:a16="http://schemas.microsoft.com/office/drawing/2014/main" id="{15E5AA49-90B8-4BBF-85B8-5AECDEC76A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7" name="Text Box 7">
          <a:extLst>
            <a:ext uri="{FF2B5EF4-FFF2-40B4-BE49-F238E27FC236}">
              <a16:creationId xmlns:a16="http://schemas.microsoft.com/office/drawing/2014/main" id="{D89AFF7E-88C4-4FD2-9D29-D142CC7DF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8" name="Text Box 7">
          <a:extLst>
            <a:ext uri="{FF2B5EF4-FFF2-40B4-BE49-F238E27FC236}">
              <a16:creationId xmlns:a16="http://schemas.microsoft.com/office/drawing/2014/main" id="{0C2E97EF-3625-4E51-B506-722D3BAA0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0999" name="Text Box 7">
          <a:extLst>
            <a:ext uri="{FF2B5EF4-FFF2-40B4-BE49-F238E27FC236}">
              <a16:creationId xmlns:a16="http://schemas.microsoft.com/office/drawing/2014/main" id="{E07B64F4-F050-4191-B557-C88CAA62E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0" name="Text Box 7">
          <a:extLst>
            <a:ext uri="{FF2B5EF4-FFF2-40B4-BE49-F238E27FC236}">
              <a16:creationId xmlns:a16="http://schemas.microsoft.com/office/drawing/2014/main" id="{FEF2353B-60A9-44D0-9E66-463E18004F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1" name="Text Box 7">
          <a:extLst>
            <a:ext uri="{FF2B5EF4-FFF2-40B4-BE49-F238E27FC236}">
              <a16:creationId xmlns:a16="http://schemas.microsoft.com/office/drawing/2014/main" id="{56639BB2-5ECF-4B40-AD77-449401C818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2" name="Text Box 7">
          <a:extLst>
            <a:ext uri="{FF2B5EF4-FFF2-40B4-BE49-F238E27FC236}">
              <a16:creationId xmlns:a16="http://schemas.microsoft.com/office/drawing/2014/main" id="{767C9F53-19EC-4F42-A0C1-8D83A9DFA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3" name="Text Box 7">
          <a:extLst>
            <a:ext uri="{FF2B5EF4-FFF2-40B4-BE49-F238E27FC236}">
              <a16:creationId xmlns:a16="http://schemas.microsoft.com/office/drawing/2014/main" id="{73BEB67C-07B9-43C0-95FC-012DD0937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4" name="Text Box 7">
          <a:extLst>
            <a:ext uri="{FF2B5EF4-FFF2-40B4-BE49-F238E27FC236}">
              <a16:creationId xmlns:a16="http://schemas.microsoft.com/office/drawing/2014/main" id="{1485D27C-6712-4328-AB0E-7EE115CE4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5" name="Text Box 7">
          <a:extLst>
            <a:ext uri="{FF2B5EF4-FFF2-40B4-BE49-F238E27FC236}">
              <a16:creationId xmlns:a16="http://schemas.microsoft.com/office/drawing/2014/main" id="{071C5A8D-E5A1-459C-89FA-C0528B11F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6" name="Text Box 7">
          <a:extLst>
            <a:ext uri="{FF2B5EF4-FFF2-40B4-BE49-F238E27FC236}">
              <a16:creationId xmlns:a16="http://schemas.microsoft.com/office/drawing/2014/main" id="{E8D04AF9-C482-4373-B179-B875F5041E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7" name="Text Box 7">
          <a:extLst>
            <a:ext uri="{FF2B5EF4-FFF2-40B4-BE49-F238E27FC236}">
              <a16:creationId xmlns:a16="http://schemas.microsoft.com/office/drawing/2014/main" id="{F6690CD4-F057-4FB7-8731-EBD82D865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8" name="Text Box 7">
          <a:extLst>
            <a:ext uri="{FF2B5EF4-FFF2-40B4-BE49-F238E27FC236}">
              <a16:creationId xmlns:a16="http://schemas.microsoft.com/office/drawing/2014/main" id="{558B1522-5F74-4ABA-A3AA-364CEE227C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09" name="Text Box 7">
          <a:extLst>
            <a:ext uri="{FF2B5EF4-FFF2-40B4-BE49-F238E27FC236}">
              <a16:creationId xmlns:a16="http://schemas.microsoft.com/office/drawing/2014/main" id="{E47AC6F6-6DFC-4559-96D9-4617124645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0" name="Text Box 7">
          <a:extLst>
            <a:ext uri="{FF2B5EF4-FFF2-40B4-BE49-F238E27FC236}">
              <a16:creationId xmlns:a16="http://schemas.microsoft.com/office/drawing/2014/main" id="{40871217-3346-4467-BDF5-F510BA2933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1" name="Text Box 7">
          <a:extLst>
            <a:ext uri="{FF2B5EF4-FFF2-40B4-BE49-F238E27FC236}">
              <a16:creationId xmlns:a16="http://schemas.microsoft.com/office/drawing/2014/main" id="{BA9D00CF-49A8-405F-8684-BC217402A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2" name="Text Box 7">
          <a:extLst>
            <a:ext uri="{FF2B5EF4-FFF2-40B4-BE49-F238E27FC236}">
              <a16:creationId xmlns:a16="http://schemas.microsoft.com/office/drawing/2014/main" id="{B493A72E-A10F-409E-958A-30B000C32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3" name="Text Box 7">
          <a:extLst>
            <a:ext uri="{FF2B5EF4-FFF2-40B4-BE49-F238E27FC236}">
              <a16:creationId xmlns:a16="http://schemas.microsoft.com/office/drawing/2014/main" id="{63F1FBCA-7CFF-4E46-AEE8-64008DDE5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4" name="Text Box 7">
          <a:extLst>
            <a:ext uri="{FF2B5EF4-FFF2-40B4-BE49-F238E27FC236}">
              <a16:creationId xmlns:a16="http://schemas.microsoft.com/office/drawing/2014/main" id="{3B70FF6E-5384-433C-8BB2-359689181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5" name="Text Box 7">
          <a:extLst>
            <a:ext uri="{FF2B5EF4-FFF2-40B4-BE49-F238E27FC236}">
              <a16:creationId xmlns:a16="http://schemas.microsoft.com/office/drawing/2014/main" id="{A100DB1D-63A0-414A-9002-85260F123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6" name="Text Box 7">
          <a:extLst>
            <a:ext uri="{FF2B5EF4-FFF2-40B4-BE49-F238E27FC236}">
              <a16:creationId xmlns:a16="http://schemas.microsoft.com/office/drawing/2014/main" id="{A5D1FAB8-FE17-4426-97FE-406B293BF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7" name="Text Box 7">
          <a:extLst>
            <a:ext uri="{FF2B5EF4-FFF2-40B4-BE49-F238E27FC236}">
              <a16:creationId xmlns:a16="http://schemas.microsoft.com/office/drawing/2014/main" id="{C5475A4B-1E5F-4EC7-AC40-AF4CB4EBAA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8" name="Text Box 7">
          <a:extLst>
            <a:ext uri="{FF2B5EF4-FFF2-40B4-BE49-F238E27FC236}">
              <a16:creationId xmlns:a16="http://schemas.microsoft.com/office/drawing/2014/main" id="{65F0E943-9D7A-4ED0-9F65-689BDE8EB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19" name="Text Box 7">
          <a:extLst>
            <a:ext uri="{FF2B5EF4-FFF2-40B4-BE49-F238E27FC236}">
              <a16:creationId xmlns:a16="http://schemas.microsoft.com/office/drawing/2014/main" id="{198B8D05-2BB1-4803-9D93-6217C3E7E7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0" name="Text Box 7">
          <a:extLst>
            <a:ext uri="{FF2B5EF4-FFF2-40B4-BE49-F238E27FC236}">
              <a16:creationId xmlns:a16="http://schemas.microsoft.com/office/drawing/2014/main" id="{B1052A83-269F-4768-9C84-CFB9C4F8A2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1" name="Text Box 7">
          <a:extLst>
            <a:ext uri="{FF2B5EF4-FFF2-40B4-BE49-F238E27FC236}">
              <a16:creationId xmlns:a16="http://schemas.microsoft.com/office/drawing/2014/main" id="{9AA34D18-AFF0-4CB7-AAE2-3B63184C8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2" name="Text Box 7">
          <a:extLst>
            <a:ext uri="{FF2B5EF4-FFF2-40B4-BE49-F238E27FC236}">
              <a16:creationId xmlns:a16="http://schemas.microsoft.com/office/drawing/2014/main" id="{99B9508C-A616-45C3-ABC1-1E4CAFAC3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3" name="Text Box 7">
          <a:extLst>
            <a:ext uri="{FF2B5EF4-FFF2-40B4-BE49-F238E27FC236}">
              <a16:creationId xmlns:a16="http://schemas.microsoft.com/office/drawing/2014/main" id="{90731855-CD42-4EAA-9367-68CCD1F68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4" name="Text Box 7">
          <a:extLst>
            <a:ext uri="{FF2B5EF4-FFF2-40B4-BE49-F238E27FC236}">
              <a16:creationId xmlns:a16="http://schemas.microsoft.com/office/drawing/2014/main" id="{3DC56771-DFD3-4FDD-B5DE-E98DB2CB8F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5" name="Text Box 7">
          <a:extLst>
            <a:ext uri="{FF2B5EF4-FFF2-40B4-BE49-F238E27FC236}">
              <a16:creationId xmlns:a16="http://schemas.microsoft.com/office/drawing/2014/main" id="{5486F38C-49B1-465A-9B12-EC24AF5135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6" name="Text Box 7">
          <a:extLst>
            <a:ext uri="{FF2B5EF4-FFF2-40B4-BE49-F238E27FC236}">
              <a16:creationId xmlns:a16="http://schemas.microsoft.com/office/drawing/2014/main" id="{D6F80944-091B-468A-8DA8-2CC34AE3D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7" name="Text Box 7">
          <a:extLst>
            <a:ext uri="{FF2B5EF4-FFF2-40B4-BE49-F238E27FC236}">
              <a16:creationId xmlns:a16="http://schemas.microsoft.com/office/drawing/2014/main" id="{59624D4B-7079-4765-A1DC-F4F132CD8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8" name="Text Box 7">
          <a:extLst>
            <a:ext uri="{FF2B5EF4-FFF2-40B4-BE49-F238E27FC236}">
              <a16:creationId xmlns:a16="http://schemas.microsoft.com/office/drawing/2014/main" id="{5A915E94-7595-414F-AF35-BB9FD94C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29" name="Text Box 7">
          <a:extLst>
            <a:ext uri="{FF2B5EF4-FFF2-40B4-BE49-F238E27FC236}">
              <a16:creationId xmlns:a16="http://schemas.microsoft.com/office/drawing/2014/main" id="{AA71AE4F-6DD3-4761-AEE4-CA157E8EA5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0" name="Text Box 7">
          <a:extLst>
            <a:ext uri="{FF2B5EF4-FFF2-40B4-BE49-F238E27FC236}">
              <a16:creationId xmlns:a16="http://schemas.microsoft.com/office/drawing/2014/main" id="{AB94CF07-239E-4204-B41A-276B33A920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1" name="Text Box 7">
          <a:extLst>
            <a:ext uri="{FF2B5EF4-FFF2-40B4-BE49-F238E27FC236}">
              <a16:creationId xmlns:a16="http://schemas.microsoft.com/office/drawing/2014/main" id="{7FCD41A3-25D1-41CC-97D0-4BDE7B0B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2" name="Text Box 7">
          <a:extLst>
            <a:ext uri="{FF2B5EF4-FFF2-40B4-BE49-F238E27FC236}">
              <a16:creationId xmlns:a16="http://schemas.microsoft.com/office/drawing/2014/main" id="{516C9882-1051-4A26-8D16-70DACF082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3" name="Text Box 7">
          <a:extLst>
            <a:ext uri="{FF2B5EF4-FFF2-40B4-BE49-F238E27FC236}">
              <a16:creationId xmlns:a16="http://schemas.microsoft.com/office/drawing/2014/main" id="{84954D78-4B39-4681-9008-E84AC670C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4" name="Text Box 7">
          <a:extLst>
            <a:ext uri="{FF2B5EF4-FFF2-40B4-BE49-F238E27FC236}">
              <a16:creationId xmlns:a16="http://schemas.microsoft.com/office/drawing/2014/main" id="{D631C9F2-8684-4283-8C57-185A40972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5" name="Text Box 7">
          <a:extLst>
            <a:ext uri="{FF2B5EF4-FFF2-40B4-BE49-F238E27FC236}">
              <a16:creationId xmlns:a16="http://schemas.microsoft.com/office/drawing/2014/main" id="{F390BEA4-F0D8-42D6-83C2-4DC515BDE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6" name="Text Box 7">
          <a:extLst>
            <a:ext uri="{FF2B5EF4-FFF2-40B4-BE49-F238E27FC236}">
              <a16:creationId xmlns:a16="http://schemas.microsoft.com/office/drawing/2014/main" id="{E3B7A663-CB20-4DDE-884A-607AD7A58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7" name="Text Box 7">
          <a:extLst>
            <a:ext uri="{FF2B5EF4-FFF2-40B4-BE49-F238E27FC236}">
              <a16:creationId xmlns:a16="http://schemas.microsoft.com/office/drawing/2014/main" id="{508A43D6-B4CB-4462-9BD2-1D228BF4FE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8" name="Text Box 7">
          <a:extLst>
            <a:ext uri="{FF2B5EF4-FFF2-40B4-BE49-F238E27FC236}">
              <a16:creationId xmlns:a16="http://schemas.microsoft.com/office/drawing/2014/main" id="{95329351-1906-47B3-B2AC-6A276A2107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39" name="Text Box 7">
          <a:extLst>
            <a:ext uri="{FF2B5EF4-FFF2-40B4-BE49-F238E27FC236}">
              <a16:creationId xmlns:a16="http://schemas.microsoft.com/office/drawing/2014/main" id="{B811C3FB-73B3-49B4-A726-455052300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0" name="Text Box 7">
          <a:extLst>
            <a:ext uri="{FF2B5EF4-FFF2-40B4-BE49-F238E27FC236}">
              <a16:creationId xmlns:a16="http://schemas.microsoft.com/office/drawing/2014/main" id="{314546B1-F303-4A56-9837-F3FD0E7B2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1" name="Text Box 7">
          <a:extLst>
            <a:ext uri="{FF2B5EF4-FFF2-40B4-BE49-F238E27FC236}">
              <a16:creationId xmlns:a16="http://schemas.microsoft.com/office/drawing/2014/main" id="{CF39DA01-CB90-4E33-BDA6-EB78D81C7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2" name="Text Box 7">
          <a:extLst>
            <a:ext uri="{FF2B5EF4-FFF2-40B4-BE49-F238E27FC236}">
              <a16:creationId xmlns:a16="http://schemas.microsoft.com/office/drawing/2014/main" id="{C43FE60F-C2A7-465B-A733-876C2452E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3" name="Text Box 7">
          <a:extLst>
            <a:ext uri="{FF2B5EF4-FFF2-40B4-BE49-F238E27FC236}">
              <a16:creationId xmlns:a16="http://schemas.microsoft.com/office/drawing/2014/main" id="{D13C168E-00C4-4B27-8CF8-2612F741F3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4" name="Text Box 7">
          <a:extLst>
            <a:ext uri="{FF2B5EF4-FFF2-40B4-BE49-F238E27FC236}">
              <a16:creationId xmlns:a16="http://schemas.microsoft.com/office/drawing/2014/main" id="{32D524D7-CA56-414C-A83F-7EB3FFEF3F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5" name="Text Box 7">
          <a:extLst>
            <a:ext uri="{FF2B5EF4-FFF2-40B4-BE49-F238E27FC236}">
              <a16:creationId xmlns:a16="http://schemas.microsoft.com/office/drawing/2014/main" id="{FF45A3CD-6E11-4BC2-8FC1-8C92C8B3B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6" name="Text Box 7">
          <a:extLst>
            <a:ext uri="{FF2B5EF4-FFF2-40B4-BE49-F238E27FC236}">
              <a16:creationId xmlns:a16="http://schemas.microsoft.com/office/drawing/2014/main" id="{ADB16925-2AF7-4921-A02D-24D48F8E16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7" name="Text Box 7">
          <a:extLst>
            <a:ext uri="{FF2B5EF4-FFF2-40B4-BE49-F238E27FC236}">
              <a16:creationId xmlns:a16="http://schemas.microsoft.com/office/drawing/2014/main" id="{E9A1E044-8A70-4932-A6AB-4F024322CB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8" name="Text Box 7">
          <a:extLst>
            <a:ext uri="{FF2B5EF4-FFF2-40B4-BE49-F238E27FC236}">
              <a16:creationId xmlns:a16="http://schemas.microsoft.com/office/drawing/2014/main" id="{A36317D0-A6C3-4158-97B8-F6799186E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49" name="Text Box 7">
          <a:extLst>
            <a:ext uri="{FF2B5EF4-FFF2-40B4-BE49-F238E27FC236}">
              <a16:creationId xmlns:a16="http://schemas.microsoft.com/office/drawing/2014/main" id="{E9193F54-F5DC-46ED-933D-94E4F1FB5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0" name="Text Box 7">
          <a:extLst>
            <a:ext uri="{FF2B5EF4-FFF2-40B4-BE49-F238E27FC236}">
              <a16:creationId xmlns:a16="http://schemas.microsoft.com/office/drawing/2014/main" id="{366F991C-E420-4916-92DB-2C6EA2AC17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1" name="Text Box 7">
          <a:extLst>
            <a:ext uri="{FF2B5EF4-FFF2-40B4-BE49-F238E27FC236}">
              <a16:creationId xmlns:a16="http://schemas.microsoft.com/office/drawing/2014/main" id="{7E49750F-410B-4A32-AF92-BBDB86FE4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2" name="Text Box 7">
          <a:extLst>
            <a:ext uri="{FF2B5EF4-FFF2-40B4-BE49-F238E27FC236}">
              <a16:creationId xmlns:a16="http://schemas.microsoft.com/office/drawing/2014/main" id="{F162B84A-397C-4146-82DB-08F26E5D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3" name="Text Box 7">
          <a:extLst>
            <a:ext uri="{FF2B5EF4-FFF2-40B4-BE49-F238E27FC236}">
              <a16:creationId xmlns:a16="http://schemas.microsoft.com/office/drawing/2014/main" id="{80F778AC-BA02-4722-8EE8-5F9323FC1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4" name="Text Box 7">
          <a:extLst>
            <a:ext uri="{FF2B5EF4-FFF2-40B4-BE49-F238E27FC236}">
              <a16:creationId xmlns:a16="http://schemas.microsoft.com/office/drawing/2014/main" id="{BF615F9B-AB52-4D0F-A09D-8065D6FC42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5" name="Text Box 7">
          <a:extLst>
            <a:ext uri="{FF2B5EF4-FFF2-40B4-BE49-F238E27FC236}">
              <a16:creationId xmlns:a16="http://schemas.microsoft.com/office/drawing/2014/main" id="{B061118B-EF01-41F3-AF5E-85067B62F5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6" name="Text Box 7">
          <a:extLst>
            <a:ext uri="{FF2B5EF4-FFF2-40B4-BE49-F238E27FC236}">
              <a16:creationId xmlns:a16="http://schemas.microsoft.com/office/drawing/2014/main" id="{56B75A9C-981F-4FDF-83B5-C0BA6DD2F0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7" name="Text Box 7">
          <a:extLst>
            <a:ext uri="{FF2B5EF4-FFF2-40B4-BE49-F238E27FC236}">
              <a16:creationId xmlns:a16="http://schemas.microsoft.com/office/drawing/2014/main" id="{03B12A24-DFFA-430B-BEE2-21902A06C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8" name="Text Box 7">
          <a:extLst>
            <a:ext uri="{FF2B5EF4-FFF2-40B4-BE49-F238E27FC236}">
              <a16:creationId xmlns:a16="http://schemas.microsoft.com/office/drawing/2014/main" id="{637E73E0-C1E0-486C-8A0E-3596E5F47B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59" name="Text Box 7">
          <a:extLst>
            <a:ext uri="{FF2B5EF4-FFF2-40B4-BE49-F238E27FC236}">
              <a16:creationId xmlns:a16="http://schemas.microsoft.com/office/drawing/2014/main" id="{6EBF3952-B0D4-4D75-9764-26892837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0" name="Text Box 7">
          <a:extLst>
            <a:ext uri="{FF2B5EF4-FFF2-40B4-BE49-F238E27FC236}">
              <a16:creationId xmlns:a16="http://schemas.microsoft.com/office/drawing/2014/main" id="{C63FA397-5B8E-4149-A159-1F82420203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1" name="Text Box 7">
          <a:extLst>
            <a:ext uri="{FF2B5EF4-FFF2-40B4-BE49-F238E27FC236}">
              <a16:creationId xmlns:a16="http://schemas.microsoft.com/office/drawing/2014/main" id="{0F29FBD3-CF78-4586-B87B-E55695A36D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2" name="Text Box 7">
          <a:extLst>
            <a:ext uri="{FF2B5EF4-FFF2-40B4-BE49-F238E27FC236}">
              <a16:creationId xmlns:a16="http://schemas.microsoft.com/office/drawing/2014/main" id="{8E1FF8D7-76E7-48D4-8148-48D83C306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3" name="Text Box 7">
          <a:extLst>
            <a:ext uri="{FF2B5EF4-FFF2-40B4-BE49-F238E27FC236}">
              <a16:creationId xmlns:a16="http://schemas.microsoft.com/office/drawing/2014/main" id="{FD407D7E-FB53-4456-8A92-E05CCF132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4" name="Text Box 7">
          <a:extLst>
            <a:ext uri="{FF2B5EF4-FFF2-40B4-BE49-F238E27FC236}">
              <a16:creationId xmlns:a16="http://schemas.microsoft.com/office/drawing/2014/main" id="{5D03EE95-5F52-4FB2-80C2-4C9279B76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5" name="Text Box 7">
          <a:extLst>
            <a:ext uri="{FF2B5EF4-FFF2-40B4-BE49-F238E27FC236}">
              <a16:creationId xmlns:a16="http://schemas.microsoft.com/office/drawing/2014/main" id="{EE339B7B-22C0-4ED8-A483-D502549CC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6" name="Text Box 7">
          <a:extLst>
            <a:ext uri="{FF2B5EF4-FFF2-40B4-BE49-F238E27FC236}">
              <a16:creationId xmlns:a16="http://schemas.microsoft.com/office/drawing/2014/main" id="{40BE54EE-2E22-4303-92E9-290DBFB54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7" name="Text Box 7">
          <a:extLst>
            <a:ext uri="{FF2B5EF4-FFF2-40B4-BE49-F238E27FC236}">
              <a16:creationId xmlns:a16="http://schemas.microsoft.com/office/drawing/2014/main" id="{DD4D94CB-839E-43F0-A0FB-B072A40B4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8" name="Text Box 7">
          <a:extLst>
            <a:ext uri="{FF2B5EF4-FFF2-40B4-BE49-F238E27FC236}">
              <a16:creationId xmlns:a16="http://schemas.microsoft.com/office/drawing/2014/main" id="{49891657-A894-4C45-8AFA-FDA559B79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69" name="Text Box 7">
          <a:extLst>
            <a:ext uri="{FF2B5EF4-FFF2-40B4-BE49-F238E27FC236}">
              <a16:creationId xmlns:a16="http://schemas.microsoft.com/office/drawing/2014/main" id="{8230B7B3-C167-43F6-B396-BF6F838B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0" name="Text Box 7">
          <a:extLst>
            <a:ext uri="{FF2B5EF4-FFF2-40B4-BE49-F238E27FC236}">
              <a16:creationId xmlns:a16="http://schemas.microsoft.com/office/drawing/2014/main" id="{ECD8B0B6-609D-4D1C-B768-43E33E59E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1" name="Text Box 7">
          <a:extLst>
            <a:ext uri="{FF2B5EF4-FFF2-40B4-BE49-F238E27FC236}">
              <a16:creationId xmlns:a16="http://schemas.microsoft.com/office/drawing/2014/main" id="{0874487B-E46C-48E7-8B30-81D9EE7041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2" name="Text Box 7">
          <a:extLst>
            <a:ext uri="{FF2B5EF4-FFF2-40B4-BE49-F238E27FC236}">
              <a16:creationId xmlns:a16="http://schemas.microsoft.com/office/drawing/2014/main" id="{F29B138C-A018-4974-A9B0-575981687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3" name="Text Box 7">
          <a:extLst>
            <a:ext uri="{FF2B5EF4-FFF2-40B4-BE49-F238E27FC236}">
              <a16:creationId xmlns:a16="http://schemas.microsoft.com/office/drawing/2014/main" id="{FD143078-35B8-4C7A-B55E-BE297D89CA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4" name="Text Box 7">
          <a:extLst>
            <a:ext uri="{FF2B5EF4-FFF2-40B4-BE49-F238E27FC236}">
              <a16:creationId xmlns:a16="http://schemas.microsoft.com/office/drawing/2014/main" id="{F3B6EAFD-9EA9-4A2A-B7AF-DFED3099C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5" name="Text Box 7">
          <a:extLst>
            <a:ext uri="{FF2B5EF4-FFF2-40B4-BE49-F238E27FC236}">
              <a16:creationId xmlns:a16="http://schemas.microsoft.com/office/drawing/2014/main" id="{263190B7-A6DF-4C98-B8B6-A48F3DEE0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6" name="Text Box 7">
          <a:extLst>
            <a:ext uri="{FF2B5EF4-FFF2-40B4-BE49-F238E27FC236}">
              <a16:creationId xmlns:a16="http://schemas.microsoft.com/office/drawing/2014/main" id="{66C48151-45AC-4CC4-BFB4-7D4F9FBE28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7" name="Text Box 7">
          <a:extLst>
            <a:ext uri="{FF2B5EF4-FFF2-40B4-BE49-F238E27FC236}">
              <a16:creationId xmlns:a16="http://schemas.microsoft.com/office/drawing/2014/main" id="{1686D14D-9FC8-4799-90DE-CFA522031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8" name="Text Box 7">
          <a:extLst>
            <a:ext uri="{FF2B5EF4-FFF2-40B4-BE49-F238E27FC236}">
              <a16:creationId xmlns:a16="http://schemas.microsoft.com/office/drawing/2014/main" id="{68926D96-52A8-4371-814C-8024498045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79" name="Text Box 7">
          <a:extLst>
            <a:ext uri="{FF2B5EF4-FFF2-40B4-BE49-F238E27FC236}">
              <a16:creationId xmlns:a16="http://schemas.microsoft.com/office/drawing/2014/main" id="{24F58FC4-97B0-4864-90BD-3C812776C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0" name="Text Box 7">
          <a:extLst>
            <a:ext uri="{FF2B5EF4-FFF2-40B4-BE49-F238E27FC236}">
              <a16:creationId xmlns:a16="http://schemas.microsoft.com/office/drawing/2014/main" id="{EFAB6F82-2ACC-4CAD-BF15-66AAFBC3D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1" name="Text Box 7">
          <a:extLst>
            <a:ext uri="{FF2B5EF4-FFF2-40B4-BE49-F238E27FC236}">
              <a16:creationId xmlns:a16="http://schemas.microsoft.com/office/drawing/2014/main" id="{3374E1AE-DE61-4789-B1BD-F5E252799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2" name="Text Box 7">
          <a:extLst>
            <a:ext uri="{FF2B5EF4-FFF2-40B4-BE49-F238E27FC236}">
              <a16:creationId xmlns:a16="http://schemas.microsoft.com/office/drawing/2014/main" id="{37788091-FCC2-42BD-894A-208745F78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3" name="Text Box 7">
          <a:extLst>
            <a:ext uri="{FF2B5EF4-FFF2-40B4-BE49-F238E27FC236}">
              <a16:creationId xmlns:a16="http://schemas.microsoft.com/office/drawing/2014/main" id="{80BC679F-F4C9-4B9F-9DBF-93571634F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4" name="Text Box 7">
          <a:extLst>
            <a:ext uri="{FF2B5EF4-FFF2-40B4-BE49-F238E27FC236}">
              <a16:creationId xmlns:a16="http://schemas.microsoft.com/office/drawing/2014/main" id="{249E5C32-7EE3-4DC5-9CD6-2B46DA588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5" name="Text Box 7">
          <a:extLst>
            <a:ext uri="{FF2B5EF4-FFF2-40B4-BE49-F238E27FC236}">
              <a16:creationId xmlns:a16="http://schemas.microsoft.com/office/drawing/2014/main" id="{0CD2AAC8-2E39-4152-9EF1-BF122508D5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6" name="Text Box 7">
          <a:extLst>
            <a:ext uri="{FF2B5EF4-FFF2-40B4-BE49-F238E27FC236}">
              <a16:creationId xmlns:a16="http://schemas.microsoft.com/office/drawing/2014/main" id="{15617B5C-DCC6-4575-A5C7-4D003181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7" name="Text Box 7">
          <a:extLst>
            <a:ext uri="{FF2B5EF4-FFF2-40B4-BE49-F238E27FC236}">
              <a16:creationId xmlns:a16="http://schemas.microsoft.com/office/drawing/2014/main" id="{62BBEEAB-7770-4579-BBF9-EB6C32353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8" name="Text Box 7">
          <a:extLst>
            <a:ext uri="{FF2B5EF4-FFF2-40B4-BE49-F238E27FC236}">
              <a16:creationId xmlns:a16="http://schemas.microsoft.com/office/drawing/2014/main" id="{B425ABC6-2699-4EDC-B2B3-4FBDD8CB75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89" name="Text Box 7">
          <a:extLst>
            <a:ext uri="{FF2B5EF4-FFF2-40B4-BE49-F238E27FC236}">
              <a16:creationId xmlns:a16="http://schemas.microsoft.com/office/drawing/2014/main" id="{14BC9DEA-C2CF-48EE-A369-840F3115D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0" name="Text Box 7">
          <a:extLst>
            <a:ext uri="{FF2B5EF4-FFF2-40B4-BE49-F238E27FC236}">
              <a16:creationId xmlns:a16="http://schemas.microsoft.com/office/drawing/2014/main" id="{1F6A8417-C041-44A9-8AB4-8347984D6C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1" name="Text Box 7">
          <a:extLst>
            <a:ext uri="{FF2B5EF4-FFF2-40B4-BE49-F238E27FC236}">
              <a16:creationId xmlns:a16="http://schemas.microsoft.com/office/drawing/2014/main" id="{0815FD57-368E-4EA7-92B5-24941D25E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2" name="Text Box 7">
          <a:extLst>
            <a:ext uri="{FF2B5EF4-FFF2-40B4-BE49-F238E27FC236}">
              <a16:creationId xmlns:a16="http://schemas.microsoft.com/office/drawing/2014/main" id="{15E9210F-B26E-4390-BA54-D33821CF0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3" name="Text Box 7">
          <a:extLst>
            <a:ext uri="{FF2B5EF4-FFF2-40B4-BE49-F238E27FC236}">
              <a16:creationId xmlns:a16="http://schemas.microsoft.com/office/drawing/2014/main" id="{7562B5AB-AAD9-42C8-89E3-1F061B98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4" name="Text Box 7">
          <a:extLst>
            <a:ext uri="{FF2B5EF4-FFF2-40B4-BE49-F238E27FC236}">
              <a16:creationId xmlns:a16="http://schemas.microsoft.com/office/drawing/2014/main" id="{A9B81A48-B219-4049-9F53-756A88385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5" name="Text Box 7">
          <a:extLst>
            <a:ext uri="{FF2B5EF4-FFF2-40B4-BE49-F238E27FC236}">
              <a16:creationId xmlns:a16="http://schemas.microsoft.com/office/drawing/2014/main" id="{A1AE5F41-27B8-4CA1-A573-DD158EA3B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6" name="Text Box 7">
          <a:extLst>
            <a:ext uri="{FF2B5EF4-FFF2-40B4-BE49-F238E27FC236}">
              <a16:creationId xmlns:a16="http://schemas.microsoft.com/office/drawing/2014/main" id="{F6EB8734-5CF8-4CAF-A692-1A858AE8E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7" name="Text Box 7">
          <a:extLst>
            <a:ext uri="{FF2B5EF4-FFF2-40B4-BE49-F238E27FC236}">
              <a16:creationId xmlns:a16="http://schemas.microsoft.com/office/drawing/2014/main" id="{ABA7520A-5DED-4BFD-BD60-E7D723B6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8" name="Text Box 7">
          <a:extLst>
            <a:ext uri="{FF2B5EF4-FFF2-40B4-BE49-F238E27FC236}">
              <a16:creationId xmlns:a16="http://schemas.microsoft.com/office/drawing/2014/main" id="{6C7C6870-ECDE-4456-9FE2-7253C1C6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099" name="Text Box 7">
          <a:extLst>
            <a:ext uri="{FF2B5EF4-FFF2-40B4-BE49-F238E27FC236}">
              <a16:creationId xmlns:a16="http://schemas.microsoft.com/office/drawing/2014/main" id="{35317E17-8183-4A84-92F8-C26E5137B1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0" name="Text Box 7">
          <a:extLst>
            <a:ext uri="{FF2B5EF4-FFF2-40B4-BE49-F238E27FC236}">
              <a16:creationId xmlns:a16="http://schemas.microsoft.com/office/drawing/2014/main" id="{06B8DC63-B1FD-43A1-8282-75EF0EC1D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1" name="Text Box 7">
          <a:extLst>
            <a:ext uri="{FF2B5EF4-FFF2-40B4-BE49-F238E27FC236}">
              <a16:creationId xmlns:a16="http://schemas.microsoft.com/office/drawing/2014/main" id="{2BDDABCC-AF18-4C08-B232-B0C57FB6D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2" name="Text Box 7">
          <a:extLst>
            <a:ext uri="{FF2B5EF4-FFF2-40B4-BE49-F238E27FC236}">
              <a16:creationId xmlns:a16="http://schemas.microsoft.com/office/drawing/2014/main" id="{FC729423-1FFE-4290-ADFC-E233BF6FA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3" name="Text Box 7">
          <a:extLst>
            <a:ext uri="{FF2B5EF4-FFF2-40B4-BE49-F238E27FC236}">
              <a16:creationId xmlns:a16="http://schemas.microsoft.com/office/drawing/2014/main" id="{CC3ADA6E-68C9-460E-9F0B-34915D457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4" name="Text Box 7">
          <a:extLst>
            <a:ext uri="{FF2B5EF4-FFF2-40B4-BE49-F238E27FC236}">
              <a16:creationId xmlns:a16="http://schemas.microsoft.com/office/drawing/2014/main" id="{663DC66A-CCFF-484B-B3FB-7D8FBF2DE7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5" name="Text Box 7">
          <a:extLst>
            <a:ext uri="{FF2B5EF4-FFF2-40B4-BE49-F238E27FC236}">
              <a16:creationId xmlns:a16="http://schemas.microsoft.com/office/drawing/2014/main" id="{E50939B6-3B14-4F5B-84CB-06DFA07D4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6" name="Text Box 7">
          <a:extLst>
            <a:ext uri="{FF2B5EF4-FFF2-40B4-BE49-F238E27FC236}">
              <a16:creationId xmlns:a16="http://schemas.microsoft.com/office/drawing/2014/main" id="{B3818616-59D6-4428-83B8-D877F67FB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7" name="Text Box 7">
          <a:extLst>
            <a:ext uri="{FF2B5EF4-FFF2-40B4-BE49-F238E27FC236}">
              <a16:creationId xmlns:a16="http://schemas.microsoft.com/office/drawing/2014/main" id="{C34B6E28-A9F0-4A18-8717-E2E37A3A9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8" name="Text Box 7">
          <a:extLst>
            <a:ext uri="{FF2B5EF4-FFF2-40B4-BE49-F238E27FC236}">
              <a16:creationId xmlns:a16="http://schemas.microsoft.com/office/drawing/2014/main" id="{CB25CD43-2669-4617-9445-4C6E70FFB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09" name="Text Box 7">
          <a:extLst>
            <a:ext uri="{FF2B5EF4-FFF2-40B4-BE49-F238E27FC236}">
              <a16:creationId xmlns:a16="http://schemas.microsoft.com/office/drawing/2014/main" id="{A7513773-CA0C-42DC-8386-1E21E9BB2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0" name="Text Box 7">
          <a:extLst>
            <a:ext uri="{FF2B5EF4-FFF2-40B4-BE49-F238E27FC236}">
              <a16:creationId xmlns:a16="http://schemas.microsoft.com/office/drawing/2014/main" id="{1230462D-C5EF-43ED-9970-AB648AE65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1" name="Text Box 7">
          <a:extLst>
            <a:ext uri="{FF2B5EF4-FFF2-40B4-BE49-F238E27FC236}">
              <a16:creationId xmlns:a16="http://schemas.microsoft.com/office/drawing/2014/main" id="{7C259FCF-1B33-48B7-8853-6FA6A818D7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2" name="Text Box 7">
          <a:extLst>
            <a:ext uri="{FF2B5EF4-FFF2-40B4-BE49-F238E27FC236}">
              <a16:creationId xmlns:a16="http://schemas.microsoft.com/office/drawing/2014/main" id="{C01BDA29-5000-4963-B715-AF261795C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3" name="Text Box 7">
          <a:extLst>
            <a:ext uri="{FF2B5EF4-FFF2-40B4-BE49-F238E27FC236}">
              <a16:creationId xmlns:a16="http://schemas.microsoft.com/office/drawing/2014/main" id="{9F379BAD-5011-49FF-8E51-651E357A03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4" name="Text Box 7">
          <a:extLst>
            <a:ext uri="{FF2B5EF4-FFF2-40B4-BE49-F238E27FC236}">
              <a16:creationId xmlns:a16="http://schemas.microsoft.com/office/drawing/2014/main" id="{5B9780B7-B254-4496-89A3-A620F06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5" name="Text Box 7">
          <a:extLst>
            <a:ext uri="{FF2B5EF4-FFF2-40B4-BE49-F238E27FC236}">
              <a16:creationId xmlns:a16="http://schemas.microsoft.com/office/drawing/2014/main" id="{5595C39C-9B11-4E7A-A5DC-48643778D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6" name="Text Box 7">
          <a:extLst>
            <a:ext uri="{FF2B5EF4-FFF2-40B4-BE49-F238E27FC236}">
              <a16:creationId xmlns:a16="http://schemas.microsoft.com/office/drawing/2014/main" id="{7C7FDCE2-3774-4C25-901B-DEEC5096E8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7" name="Text Box 7">
          <a:extLst>
            <a:ext uri="{FF2B5EF4-FFF2-40B4-BE49-F238E27FC236}">
              <a16:creationId xmlns:a16="http://schemas.microsoft.com/office/drawing/2014/main" id="{8E28FFCE-614A-4CFF-8470-1E0282130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8" name="Text Box 7">
          <a:extLst>
            <a:ext uri="{FF2B5EF4-FFF2-40B4-BE49-F238E27FC236}">
              <a16:creationId xmlns:a16="http://schemas.microsoft.com/office/drawing/2014/main" id="{27DB3540-F09A-4FA2-B81C-750C23CD98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19" name="Text Box 7">
          <a:extLst>
            <a:ext uri="{FF2B5EF4-FFF2-40B4-BE49-F238E27FC236}">
              <a16:creationId xmlns:a16="http://schemas.microsoft.com/office/drawing/2014/main" id="{90FA262D-542A-415C-BC44-F2EA44FDE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0" name="Text Box 7">
          <a:extLst>
            <a:ext uri="{FF2B5EF4-FFF2-40B4-BE49-F238E27FC236}">
              <a16:creationId xmlns:a16="http://schemas.microsoft.com/office/drawing/2014/main" id="{9A387A81-17D5-4EA5-A18E-61CB554B2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1" name="Text Box 7">
          <a:extLst>
            <a:ext uri="{FF2B5EF4-FFF2-40B4-BE49-F238E27FC236}">
              <a16:creationId xmlns:a16="http://schemas.microsoft.com/office/drawing/2014/main" id="{0E3AA19A-3B28-468D-88C6-C6B3ED65F1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2" name="Text Box 7">
          <a:extLst>
            <a:ext uri="{FF2B5EF4-FFF2-40B4-BE49-F238E27FC236}">
              <a16:creationId xmlns:a16="http://schemas.microsoft.com/office/drawing/2014/main" id="{55483B98-1890-4E00-B6A2-24EE194131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3" name="Text Box 7">
          <a:extLst>
            <a:ext uri="{FF2B5EF4-FFF2-40B4-BE49-F238E27FC236}">
              <a16:creationId xmlns:a16="http://schemas.microsoft.com/office/drawing/2014/main" id="{4B8FE442-C019-4E57-A756-005CDDB92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4" name="Text Box 7">
          <a:extLst>
            <a:ext uri="{FF2B5EF4-FFF2-40B4-BE49-F238E27FC236}">
              <a16:creationId xmlns:a16="http://schemas.microsoft.com/office/drawing/2014/main" id="{EB28EC44-23D6-4082-A123-51F283E7ED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5" name="Text Box 7">
          <a:extLst>
            <a:ext uri="{FF2B5EF4-FFF2-40B4-BE49-F238E27FC236}">
              <a16:creationId xmlns:a16="http://schemas.microsoft.com/office/drawing/2014/main" id="{84EA7825-ABE4-4A2E-AD49-80A7B7022E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6" name="Text Box 7">
          <a:extLst>
            <a:ext uri="{FF2B5EF4-FFF2-40B4-BE49-F238E27FC236}">
              <a16:creationId xmlns:a16="http://schemas.microsoft.com/office/drawing/2014/main" id="{E1171BA2-4B15-40F3-9893-2D402832A1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7" name="Text Box 7">
          <a:extLst>
            <a:ext uri="{FF2B5EF4-FFF2-40B4-BE49-F238E27FC236}">
              <a16:creationId xmlns:a16="http://schemas.microsoft.com/office/drawing/2014/main" id="{721D2378-9B7F-4DA1-98B4-D25E352840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8" name="Text Box 7">
          <a:extLst>
            <a:ext uri="{FF2B5EF4-FFF2-40B4-BE49-F238E27FC236}">
              <a16:creationId xmlns:a16="http://schemas.microsoft.com/office/drawing/2014/main" id="{CB91825A-FC1E-409D-9D9D-88A497ED1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29" name="Text Box 7">
          <a:extLst>
            <a:ext uri="{FF2B5EF4-FFF2-40B4-BE49-F238E27FC236}">
              <a16:creationId xmlns:a16="http://schemas.microsoft.com/office/drawing/2014/main" id="{D5D5E5FB-2012-4C60-A194-6B652240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0" name="Text Box 7">
          <a:extLst>
            <a:ext uri="{FF2B5EF4-FFF2-40B4-BE49-F238E27FC236}">
              <a16:creationId xmlns:a16="http://schemas.microsoft.com/office/drawing/2014/main" id="{7B393A09-2FE4-48F6-A4A0-089F963D1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1" name="Text Box 7">
          <a:extLst>
            <a:ext uri="{FF2B5EF4-FFF2-40B4-BE49-F238E27FC236}">
              <a16:creationId xmlns:a16="http://schemas.microsoft.com/office/drawing/2014/main" id="{C227DDF4-0B98-4A48-82C8-2977132C78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2" name="Text Box 7">
          <a:extLst>
            <a:ext uri="{FF2B5EF4-FFF2-40B4-BE49-F238E27FC236}">
              <a16:creationId xmlns:a16="http://schemas.microsoft.com/office/drawing/2014/main" id="{1D4F90AF-BB7E-4F69-9B2F-61B5FACF2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3" name="Text Box 7">
          <a:extLst>
            <a:ext uri="{FF2B5EF4-FFF2-40B4-BE49-F238E27FC236}">
              <a16:creationId xmlns:a16="http://schemas.microsoft.com/office/drawing/2014/main" id="{A826427F-4CD0-4EA9-87F4-476AD0D5E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4" name="Text Box 7">
          <a:extLst>
            <a:ext uri="{FF2B5EF4-FFF2-40B4-BE49-F238E27FC236}">
              <a16:creationId xmlns:a16="http://schemas.microsoft.com/office/drawing/2014/main" id="{4F6D872B-20D8-4E35-8441-B124685B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5" name="Text Box 7">
          <a:extLst>
            <a:ext uri="{FF2B5EF4-FFF2-40B4-BE49-F238E27FC236}">
              <a16:creationId xmlns:a16="http://schemas.microsoft.com/office/drawing/2014/main" id="{282309C5-6935-43B9-9CD7-9C9A099E3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6" name="Text Box 7">
          <a:extLst>
            <a:ext uri="{FF2B5EF4-FFF2-40B4-BE49-F238E27FC236}">
              <a16:creationId xmlns:a16="http://schemas.microsoft.com/office/drawing/2014/main" id="{D8E9123F-303E-4834-90F7-9149F9392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7" name="Text Box 7">
          <a:extLst>
            <a:ext uri="{FF2B5EF4-FFF2-40B4-BE49-F238E27FC236}">
              <a16:creationId xmlns:a16="http://schemas.microsoft.com/office/drawing/2014/main" id="{D4676E3C-A2BC-4B5E-BC86-C5641B2C8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8" name="Text Box 7">
          <a:extLst>
            <a:ext uri="{FF2B5EF4-FFF2-40B4-BE49-F238E27FC236}">
              <a16:creationId xmlns:a16="http://schemas.microsoft.com/office/drawing/2014/main" id="{77784F2D-E528-4ABD-82EF-ECC6808D4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39" name="Text Box 7">
          <a:extLst>
            <a:ext uri="{FF2B5EF4-FFF2-40B4-BE49-F238E27FC236}">
              <a16:creationId xmlns:a16="http://schemas.microsoft.com/office/drawing/2014/main" id="{1C5E20BE-00F1-4202-915A-E2A6E300B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0" name="Text Box 7">
          <a:extLst>
            <a:ext uri="{FF2B5EF4-FFF2-40B4-BE49-F238E27FC236}">
              <a16:creationId xmlns:a16="http://schemas.microsoft.com/office/drawing/2014/main" id="{904C2C85-9159-4D27-816B-6DB0FB62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1" name="Text Box 7">
          <a:extLst>
            <a:ext uri="{FF2B5EF4-FFF2-40B4-BE49-F238E27FC236}">
              <a16:creationId xmlns:a16="http://schemas.microsoft.com/office/drawing/2014/main" id="{D7B3C9F8-D5DD-4695-81C2-B11C3187C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2" name="Text Box 7">
          <a:extLst>
            <a:ext uri="{FF2B5EF4-FFF2-40B4-BE49-F238E27FC236}">
              <a16:creationId xmlns:a16="http://schemas.microsoft.com/office/drawing/2014/main" id="{8714B780-84EB-4700-BFC9-4FDBFD6DA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3" name="Text Box 7">
          <a:extLst>
            <a:ext uri="{FF2B5EF4-FFF2-40B4-BE49-F238E27FC236}">
              <a16:creationId xmlns:a16="http://schemas.microsoft.com/office/drawing/2014/main" id="{92365FA9-536F-4387-BF8D-EABC5A672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4" name="Text Box 7">
          <a:extLst>
            <a:ext uri="{FF2B5EF4-FFF2-40B4-BE49-F238E27FC236}">
              <a16:creationId xmlns:a16="http://schemas.microsoft.com/office/drawing/2014/main" id="{87E73DFB-0C34-42F6-A0F8-6073826CA7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5" name="Text Box 7">
          <a:extLst>
            <a:ext uri="{FF2B5EF4-FFF2-40B4-BE49-F238E27FC236}">
              <a16:creationId xmlns:a16="http://schemas.microsoft.com/office/drawing/2014/main" id="{33507B63-F5CD-495F-83B6-E6E24AB0B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6" name="Text Box 7">
          <a:extLst>
            <a:ext uri="{FF2B5EF4-FFF2-40B4-BE49-F238E27FC236}">
              <a16:creationId xmlns:a16="http://schemas.microsoft.com/office/drawing/2014/main" id="{D8501595-0FCB-44E7-97F7-733BC97C3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7" name="Text Box 7">
          <a:extLst>
            <a:ext uri="{FF2B5EF4-FFF2-40B4-BE49-F238E27FC236}">
              <a16:creationId xmlns:a16="http://schemas.microsoft.com/office/drawing/2014/main" id="{24417681-387D-4BC6-9B0F-985070D9BD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8" name="Text Box 7">
          <a:extLst>
            <a:ext uri="{FF2B5EF4-FFF2-40B4-BE49-F238E27FC236}">
              <a16:creationId xmlns:a16="http://schemas.microsoft.com/office/drawing/2014/main" id="{169385C6-A2FD-4B2F-8E6C-70B591FDF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49" name="Text Box 7">
          <a:extLst>
            <a:ext uri="{FF2B5EF4-FFF2-40B4-BE49-F238E27FC236}">
              <a16:creationId xmlns:a16="http://schemas.microsoft.com/office/drawing/2014/main" id="{7A201833-9441-4206-91AF-9C3D3B0415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0" name="Text Box 7">
          <a:extLst>
            <a:ext uri="{FF2B5EF4-FFF2-40B4-BE49-F238E27FC236}">
              <a16:creationId xmlns:a16="http://schemas.microsoft.com/office/drawing/2014/main" id="{B4935D08-C85D-40CE-83F6-1B08ABDE6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1" name="Text Box 7">
          <a:extLst>
            <a:ext uri="{FF2B5EF4-FFF2-40B4-BE49-F238E27FC236}">
              <a16:creationId xmlns:a16="http://schemas.microsoft.com/office/drawing/2014/main" id="{91E5BCEC-CA5E-4A61-8821-0D114F346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2" name="Text Box 7">
          <a:extLst>
            <a:ext uri="{FF2B5EF4-FFF2-40B4-BE49-F238E27FC236}">
              <a16:creationId xmlns:a16="http://schemas.microsoft.com/office/drawing/2014/main" id="{966EF535-93EC-4A2C-954E-4EF57BCAB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3" name="Text Box 7">
          <a:extLst>
            <a:ext uri="{FF2B5EF4-FFF2-40B4-BE49-F238E27FC236}">
              <a16:creationId xmlns:a16="http://schemas.microsoft.com/office/drawing/2014/main" id="{130BBCB7-CC62-431E-8B5C-5869A61C8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4" name="Text Box 7">
          <a:extLst>
            <a:ext uri="{FF2B5EF4-FFF2-40B4-BE49-F238E27FC236}">
              <a16:creationId xmlns:a16="http://schemas.microsoft.com/office/drawing/2014/main" id="{FA50AA31-38A5-4524-A5B2-6344555DA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5" name="Text Box 7">
          <a:extLst>
            <a:ext uri="{FF2B5EF4-FFF2-40B4-BE49-F238E27FC236}">
              <a16:creationId xmlns:a16="http://schemas.microsoft.com/office/drawing/2014/main" id="{0D1AC299-E358-4A90-AC69-04F72B0CA6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6" name="Text Box 7">
          <a:extLst>
            <a:ext uri="{FF2B5EF4-FFF2-40B4-BE49-F238E27FC236}">
              <a16:creationId xmlns:a16="http://schemas.microsoft.com/office/drawing/2014/main" id="{7329D274-F6AB-401D-B71E-040D8851B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7" name="Text Box 7">
          <a:extLst>
            <a:ext uri="{FF2B5EF4-FFF2-40B4-BE49-F238E27FC236}">
              <a16:creationId xmlns:a16="http://schemas.microsoft.com/office/drawing/2014/main" id="{59984996-FF4A-465D-95A1-E93524950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8" name="Text Box 7">
          <a:extLst>
            <a:ext uri="{FF2B5EF4-FFF2-40B4-BE49-F238E27FC236}">
              <a16:creationId xmlns:a16="http://schemas.microsoft.com/office/drawing/2014/main" id="{961D1655-4D48-4FAE-A7F3-6924A5B8F9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59" name="Text Box 7">
          <a:extLst>
            <a:ext uri="{FF2B5EF4-FFF2-40B4-BE49-F238E27FC236}">
              <a16:creationId xmlns:a16="http://schemas.microsoft.com/office/drawing/2014/main" id="{FD0DA292-AA21-490F-8861-A502FBFDA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0" name="Text Box 7">
          <a:extLst>
            <a:ext uri="{FF2B5EF4-FFF2-40B4-BE49-F238E27FC236}">
              <a16:creationId xmlns:a16="http://schemas.microsoft.com/office/drawing/2014/main" id="{F3D589F5-C7C8-43FC-9FF5-AE10684F19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1" name="Text Box 7">
          <a:extLst>
            <a:ext uri="{FF2B5EF4-FFF2-40B4-BE49-F238E27FC236}">
              <a16:creationId xmlns:a16="http://schemas.microsoft.com/office/drawing/2014/main" id="{CD17B85F-3E05-48C7-BFB4-BB34B80BE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2" name="Text Box 7">
          <a:extLst>
            <a:ext uri="{FF2B5EF4-FFF2-40B4-BE49-F238E27FC236}">
              <a16:creationId xmlns:a16="http://schemas.microsoft.com/office/drawing/2014/main" id="{6B9855C4-33A6-4280-8EED-DC93225E2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3" name="Text Box 7">
          <a:extLst>
            <a:ext uri="{FF2B5EF4-FFF2-40B4-BE49-F238E27FC236}">
              <a16:creationId xmlns:a16="http://schemas.microsoft.com/office/drawing/2014/main" id="{04231C00-0F97-49EF-A8E1-E3D22ECDF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4" name="Text Box 7">
          <a:extLst>
            <a:ext uri="{FF2B5EF4-FFF2-40B4-BE49-F238E27FC236}">
              <a16:creationId xmlns:a16="http://schemas.microsoft.com/office/drawing/2014/main" id="{A2E13270-7783-4D2E-8DDD-40AE8304EF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5" name="Text Box 7">
          <a:extLst>
            <a:ext uri="{FF2B5EF4-FFF2-40B4-BE49-F238E27FC236}">
              <a16:creationId xmlns:a16="http://schemas.microsoft.com/office/drawing/2014/main" id="{A78175C7-BD45-4A94-8F4E-B957E853B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6" name="Text Box 7">
          <a:extLst>
            <a:ext uri="{FF2B5EF4-FFF2-40B4-BE49-F238E27FC236}">
              <a16:creationId xmlns:a16="http://schemas.microsoft.com/office/drawing/2014/main" id="{CC306D67-4BB8-49CE-8F49-CD13843AD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7" name="Text Box 7">
          <a:extLst>
            <a:ext uri="{FF2B5EF4-FFF2-40B4-BE49-F238E27FC236}">
              <a16:creationId xmlns:a16="http://schemas.microsoft.com/office/drawing/2014/main" id="{4CE290BA-5FFC-49AD-9545-FAB57BB51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8" name="Text Box 7">
          <a:extLst>
            <a:ext uri="{FF2B5EF4-FFF2-40B4-BE49-F238E27FC236}">
              <a16:creationId xmlns:a16="http://schemas.microsoft.com/office/drawing/2014/main" id="{638D563A-11CC-42A3-973C-5FBF878BE5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69" name="Text Box 7">
          <a:extLst>
            <a:ext uri="{FF2B5EF4-FFF2-40B4-BE49-F238E27FC236}">
              <a16:creationId xmlns:a16="http://schemas.microsoft.com/office/drawing/2014/main" id="{96F26A49-7E5B-48C2-8CA8-6D84143FC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0" name="Text Box 7">
          <a:extLst>
            <a:ext uri="{FF2B5EF4-FFF2-40B4-BE49-F238E27FC236}">
              <a16:creationId xmlns:a16="http://schemas.microsoft.com/office/drawing/2014/main" id="{39B98362-7035-4D66-9CE9-365D4B83A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1" name="Text Box 7">
          <a:extLst>
            <a:ext uri="{FF2B5EF4-FFF2-40B4-BE49-F238E27FC236}">
              <a16:creationId xmlns:a16="http://schemas.microsoft.com/office/drawing/2014/main" id="{60ADAEC0-9CD4-4BF8-8616-C1D0D09C7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2" name="Text Box 7">
          <a:extLst>
            <a:ext uri="{FF2B5EF4-FFF2-40B4-BE49-F238E27FC236}">
              <a16:creationId xmlns:a16="http://schemas.microsoft.com/office/drawing/2014/main" id="{6D309F46-7CB6-4F33-A054-14E6E5D3B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3" name="Text Box 7">
          <a:extLst>
            <a:ext uri="{FF2B5EF4-FFF2-40B4-BE49-F238E27FC236}">
              <a16:creationId xmlns:a16="http://schemas.microsoft.com/office/drawing/2014/main" id="{C63629ED-6FFF-4671-B923-07A3176E44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4" name="Text Box 7">
          <a:extLst>
            <a:ext uri="{FF2B5EF4-FFF2-40B4-BE49-F238E27FC236}">
              <a16:creationId xmlns:a16="http://schemas.microsoft.com/office/drawing/2014/main" id="{48CA6A75-23C5-4D44-9832-FF6AF6FAF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5" name="Text Box 7">
          <a:extLst>
            <a:ext uri="{FF2B5EF4-FFF2-40B4-BE49-F238E27FC236}">
              <a16:creationId xmlns:a16="http://schemas.microsoft.com/office/drawing/2014/main" id="{C7C76E60-AB61-4B62-BFED-FF576A09BC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6" name="Text Box 7">
          <a:extLst>
            <a:ext uri="{FF2B5EF4-FFF2-40B4-BE49-F238E27FC236}">
              <a16:creationId xmlns:a16="http://schemas.microsoft.com/office/drawing/2014/main" id="{401BDAEF-9ABA-4E19-A37A-4F932942F5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7" name="Text Box 7">
          <a:extLst>
            <a:ext uri="{FF2B5EF4-FFF2-40B4-BE49-F238E27FC236}">
              <a16:creationId xmlns:a16="http://schemas.microsoft.com/office/drawing/2014/main" id="{5BA47832-4E69-4C5B-9B0D-991E9E1388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8" name="Text Box 7">
          <a:extLst>
            <a:ext uri="{FF2B5EF4-FFF2-40B4-BE49-F238E27FC236}">
              <a16:creationId xmlns:a16="http://schemas.microsoft.com/office/drawing/2014/main" id="{CF2317E8-70D8-4CD3-902D-AD55806F3B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79" name="Text Box 7">
          <a:extLst>
            <a:ext uri="{FF2B5EF4-FFF2-40B4-BE49-F238E27FC236}">
              <a16:creationId xmlns:a16="http://schemas.microsoft.com/office/drawing/2014/main" id="{68594B1E-50B2-4C3B-8C34-2CA4C8FCE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0" name="Text Box 7">
          <a:extLst>
            <a:ext uri="{FF2B5EF4-FFF2-40B4-BE49-F238E27FC236}">
              <a16:creationId xmlns:a16="http://schemas.microsoft.com/office/drawing/2014/main" id="{43887A02-28CC-42DD-93B1-AC684C476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1" name="Text Box 7">
          <a:extLst>
            <a:ext uri="{FF2B5EF4-FFF2-40B4-BE49-F238E27FC236}">
              <a16:creationId xmlns:a16="http://schemas.microsoft.com/office/drawing/2014/main" id="{970DAE83-7059-48FB-A628-BA01BAD4E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2" name="Text Box 7">
          <a:extLst>
            <a:ext uri="{FF2B5EF4-FFF2-40B4-BE49-F238E27FC236}">
              <a16:creationId xmlns:a16="http://schemas.microsoft.com/office/drawing/2014/main" id="{51C3C668-EFED-495F-9B9A-94383A3BC4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3" name="Text Box 7">
          <a:extLst>
            <a:ext uri="{FF2B5EF4-FFF2-40B4-BE49-F238E27FC236}">
              <a16:creationId xmlns:a16="http://schemas.microsoft.com/office/drawing/2014/main" id="{063D87A0-0C87-46DA-B1C1-6E51D594B9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4" name="Text Box 7">
          <a:extLst>
            <a:ext uri="{FF2B5EF4-FFF2-40B4-BE49-F238E27FC236}">
              <a16:creationId xmlns:a16="http://schemas.microsoft.com/office/drawing/2014/main" id="{16AF6497-20C5-42F5-AE06-AD7C8F346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5" name="Text Box 7">
          <a:extLst>
            <a:ext uri="{FF2B5EF4-FFF2-40B4-BE49-F238E27FC236}">
              <a16:creationId xmlns:a16="http://schemas.microsoft.com/office/drawing/2014/main" id="{A9D41041-4074-4B4A-BA1C-F6BB4B35A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6" name="Text Box 7">
          <a:extLst>
            <a:ext uri="{FF2B5EF4-FFF2-40B4-BE49-F238E27FC236}">
              <a16:creationId xmlns:a16="http://schemas.microsoft.com/office/drawing/2014/main" id="{3D6016BB-133E-4981-84F8-F5E9DA3063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7" name="Text Box 7">
          <a:extLst>
            <a:ext uri="{FF2B5EF4-FFF2-40B4-BE49-F238E27FC236}">
              <a16:creationId xmlns:a16="http://schemas.microsoft.com/office/drawing/2014/main" id="{A05147AE-CC39-48ED-A8FF-EC95B0B1A6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8" name="Text Box 7">
          <a:extLst>
            <a:ext uri="{FF2B5EF4-FFF2-40B4-BE49-F238E27FC236}">
              <a16:creationId xmlns:a16="http://schemas.microsoft.com/office/drawing/2014/main" id="{C3DF54A0-6FBB-49F7-B441-FB2636C4B2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89" name="Text Box 7">
          <a:extLst>
            <a:ext uri="{FF2B5EF4-FFF2-40B4-BE49-F238E27FC236}">
              <a16:creationId xmlns:a16="http://schemas.microsoft.com/office/drawing/2014/main" id="{A3746872-AA3C-42B7-894A-DDFE340040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0" name="Text Box 7">
          <a:extLst>
            <a:ext uri="{FF2B5EF4-FFF2-40B4-BE49-F238E27FC236}">
              <a16:creationId xmlns:a16="http://schemas.microsoft.com/office/drawing/2014/main" id="{27628513-B6D3-431E-A0C2-281A4BF4C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1" name="Text Box 7">
          <a:extLst>
            <a:ext uri="{FF2B5EF4-FFF2-40B4-BE49-F238E27FC236}">
              <a16:creationId xmlns:a16="http://schemas.microsoft.com/office/drawing/2014/main" id="{866056B6-60C4-43FE-A8DF-5B9947A53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2" name="Text Box 7">
          <a:extLst>
            <a:ext uri="{FF2B5EF4-FFF2-40B4-BE49-F238E27FC236}">
              <a16:creationId xmlns:a16="http://schemas.microsoft.com/office/drawing/2014/main" id="{C0B6D4F7-1589-49F7-90FD-200906BA3F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3" name="Text Box 7">
          <a:extLst>
            <a:ext uri="{FF2B5EF4-FFF2-40B4-BE49-F238E27FC236}">
              <a16:creationId xmlns:a16="http://schemas.microsoft.com/office/drawing/2014/main" id="{1FB5C4B3-4B44-453A-9D86-AE411E2AD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4" name="Text Box 7">
          <a:extLst>
            <a:ext uri="{FF2B5EF4-FFF2-40B4-BE49-F238E27FC236}">
              <a16:creationId xmlns:a16="http://schemas.microsoft.com/office/drawing/2014/main" id="{6B12377D-6474-4DB3-8A13-E084F3B72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5" name="Text Box 7">
          <a:extLst>
            <a:ext uri="{FF2B5EF4-FFF2-40B4-BE49-F238E27FC236}">
              <a16:creationId xmlns:a16="http://schemas.microsoft.com/office/drawing/2014/main" id="{18B9C7EB-751C-4307-BFE3-EEA5AC450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6" name="Text Box 7">
          <a:extLst>
            <a:ext uri="{FF2B5EF4-FFF2-40B4-BE49-F238E27FC236}">
              <a16:creationId xmlns:a16="http://schemas.microsoft.com/office/drawing/2014/main" id="{D1C15979-42AF-44CB-83E6-9B678404F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7" name="Text Box 7">
          <a:extLst>
            <a:ext uri="{FF2B5EF4-FFF2-40B4-BE49-F238E27FC236}">
              <a16:creationId xmlns:a16="http://schemas.microsoft.com/office/drawing/2014/main" id="{B7BDAB13-AEA9-4E83-B0E6-E472434E85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8" name="Text Box 7">
          <a:extLst>
            <a:ext uri="{FF2B5EF4-FFF2-40B4-BE49-F238E27FC236}">
              <a16:creationId xmlns:a16="http://schemas.microsoft.com/office/drawing/2014/main" id="{A97E82B1-CAAF-4E12-95A3-3327852B53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199" name="Text Box 7">
          <a:extLst>
            <a:ext uri="{FF2B5EF4-FFF2-40B4-BE49-F238E27FC236}">
              <a16:creationId xmlns:a16="http://schemas.microsoft.com/office/drawing/2014/main" id="{E7B14A19-62FB-47F5-B8F4-BF5D55CAA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0" name="Text Box 7">
          <a:extLst>
            <a:ext uri="{FF2B5EF4-FFF2-40B4-BE49-F238E27FC236}">
              <a16:creationId xmlns:a16="http://schemas.microsoft.com/office/drawing/2014/main" id="{D46F8293-C61F-4162-A53F-2E6EE3FCA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1" name="Text Box 7">
          <a:extLst>
            <a:ext uri="{FF2B5EF4-FFF2-40B4-BE49-F238E27FC236}">
              <a16:creationId xmlns:a16="http://schemas.microsoft.com/office/drawing/2014/main" id="{7D63D91D-4915-48EC-AB93-C0E114DBE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2" name="Text Box 7">
          <a:extLst>
            <a:ext uri="{FF2B5EF4-FFF2-40B4-BE49-F238E27FC236}">
              <a16:creationId xmlns:a16="http://schemas.microsoft.com/office/drawing/2014/main" id="{682BE1EC-F653-4F8C-8022-C967437F69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3" name="Text Box 7">
          <a:extLst>
            <a:ext uri="{FF2B5EF4-FFF2-40B4-BE49-F238E27FC236}">
              <a16:creationId xmlns:a16="http://schemas.microsoft.com/office/drawing/2014/main" id="{7198B0BB-1365-4B99-89F4-038DA609EA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4" name="Text Box 7">
          <a:extLst>
            <a:ext uri="{FF2B5EF4-FFF2-40B4-BE49-F238E27FC236}">
              <a16:creationId xmlns:a16="http://schemas.microsoft.com/office/drawing/2014/main" id="{7E3A9BA0-5A4B-43A5-A789-9DA0E9CA0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5" name="Text Box 7">
          <a:extLst>
            <a:ext uri="{FF2B5EF4-FFF2-40B4-BE49-F238E27FC236}">
              <a16:creationId xmlns:a16="http://schemas.microsoft.com/office/drawing/2014/main" id="{5B623825-E80E-4DEF-A5E6-EB9566456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6" name="Text Box 7">
          <a:extLst>
            <a:ext uri="{FF2B5EF4-FFF2-40B4-BE49-F238E27FC236}">
              <a16:creationId xmlns:a16="http://schemas.microsoft.com/office/drawing/2014/main" id="{E2D44E88-D99A-43DC-AFE0-7C70EEB65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7" name="Text Box 7">
          <a:extLst>
            <a:ext uri="{FF2B5EF4-FFF2-40B4-BE49-F238E27FC236}">
              <a16:creationId xmlns:a16="http://schemas.microsoft.com/office/drawing/2014/main" id="{6A5F1665-9FD1-43B1-9E52-AD19F9B01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8" name="Text Box 7">
          <a:extLst>
            <a:ext uri="{FF2B5EF4-FFF2-40B4-BE49-F238E27FC236}">
              <a16:creationId xmlns:a16="http://schemas.microsoft.com/office/drawing/2014/main" id="{DA3DD8A3-CE64-4B2F-BAB2-4F6B84D4D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09" name="Text Box 7">
          <a:extLst>
            <a:ext uri="{FF2B5EF4-FFF2-40B4-BE49-F238E27FC236}">
              <a16:creationId xmlns:a16="http://schemas.microsoft.com/office/drawing/2014/main" id="{CAA93D71-AC28-4E67-A3E9-955521E921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0" name="Text Box 7">
          <a:extLst>
            <a:ext uri="{FF2B5EF4-FFF2-40B4-BE49-F238E27FC236}">
              <a16:creationId xmlns:a16="http://schemas.microsoft.com/office/drawing/2014/main" id="{C4C405AF-5277-4DAA-A3D1-A756A1136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1" name="Text Box 7">
          <a:extLst>
            <a:ext uri="{FF2B5EF4-FFF2-40B4-BE49-F238E27FC236}">
              <a16:creationId xmlns:a16="http://schemas.microsoft.com/office/drawing/2014/main" id="{1EB24611-D23C-483F-8500-34F2FC03E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2" name="Text Box 7">
          <a:extLst>
            <a:ext uri="{FF2B5EF4-FFF2-40B4-BE49-F238E27FC236}">
              <a16:creationId xmlns:a16="http://schemas.microsoft.com/office/drawing/2014/main" id="{A9FEAE66-1B07-4B4B-8E37-C7FCD85143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3" name="Text Box 7">
          <a:extLst>
            <a:ext uri="{FF2B5EF4-FFF2-40B4-BE49-F238E27FC236}">
              <a16:creationId xmlns:a16="http://schemas.microsoft.com/office/drawing/2014/main" id="{E7081DC1-9118-45ED-986E-74286CA69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4" name="Text Box 7">
          <a:extLst>
            <a:ext uri="{FF2B5EF4-FFF2-40B4-BE49-F238E27FC236}">
              <a16:creationId xmlns:a16="http://schemas.microsoft.com/office/drawing/2014/main" id="{E7E1C8E1-0D19-4947-9A37-86E75691E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5" name="Text Box 7">
          <a:extLst>
            <a:ext uri="{FF2B5EF4-FFF2-40B4-BE49-F238E27FC236}">
              <a16:creationId xmlns:a16="http://schemas.microsoft.com/office/drawing/2014/main" id="{9E5D832F-648F-4126-A25D-11B0CF7716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6" name="Text Box 7">
          <a:extLst>
            <a:ext uri="{FF2B5EF4-FFF2-40B4-BE49-F238E27FC236}">
              <a16:creationId xmlns:a16="http://schemas.microsoft.com/office/drawing/2014/main" id="{DC0C3528-7448-4DAD-9359-86220935B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7" name="Text Box 7">
          <a:extLst>
            <a:ext uri="{FF2B5EF4-FFF2-40B4-BE49-F238E27FC236}">
              <a16:creationId xmlns:a16="http://schemas.microsoft.com/office/drawing/2014/main" id="{FFFA6F50-5C0E-4A55-885B-BD2C539AF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8" name="Text Box 7">
          <a:extLst>
            <a:ext uri="{FF2B5EF4-FFF2-40B4-BE49-F238E27FC236}">
              <a16:creationId xmlns:a16="http://schemas.microsoft.com/office/drawing/2014/main" id="{E5C122A3-C399-44C8-A506-0EA5FD5209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19" name="Text Box 7">
          <a:extLst>
            <a:ext uri="{FF2B5EF4-FFF2-40B4-BE49-F238E27FC236}">
              <a16:creationId xmlns:a16="http://schemas.microsoft.com/office/drawing/2014/main" id="{0B12C431-68CE-44F5-95D0-BF6AD9FBB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0" name="Text Box 7">
          <a:extLst>
            <a:ext uri="{FF2B5EF4-FFF2-40B4-BE49-F238E27FC236}">
              <a16:creationId xmlns:a16="http://schemas.microsoft.com/office/drawing/2014/main" id="{F29FA6AE-B121-4559-BD1B-5F46FEF3FE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1" name="Text Box 7">
          <a:extLst>
            <a:ext uri="{FF2B5EF4-FFF2-40B4-BE49-F238E27FC236}">
              <a16:creationId xmlns:a16="http://schemas.microsoft.com/office/drawing/2014/main" id="{3CF82A19-31D7-4022-B02C-49F8301278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2" name="Text Box 7">
          <a:extLst>
            <a:ext uri="{FF2B5EF4-FFF2-40B4-BE49-F238E27FC236}">
              <a16:creationId xmlns:a16="http://schemas.microsoft.com/office/drawing/2014/main" id="{DAF13D33-7940-455D-BD09-38801F3318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3" name="Text Box 7">
          <a:extLst>
            <a:ext uri="{FF2B5EF4-FFF2-40B4-BE49-F238E27FC236}">
              <a16:creationId xmlns:a16="http://schemas.microsoft.com/office/drawing/2014/main" id="{1B527FAF-D5ED-42F2-8350-9454931F46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4" name="Text Box 7">
          <a:extLst>
            <a:ext uri="{FF2B5EF4-FFF2-40B4-BE49-F238E27FC236}">
              <a16:creationId xmlns:a16="http://schemas.microsoft.com/office/drawing/2014/main" id="{3869765F-F786-4A80-9D9F-03E28BCD98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5" name="Text Box 7">
          <a:extLst>
            <a:ext uri="{FF2B5EF4-FFF2-40B4-BE49-F238E27FC236}">
              <a16:creationId xmlns:a16="http://schemas.microsoft.com/office/drawing/2014/main" id="{53FFEAAE-A686-43A5-A634-2AFC949F06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6" name="Text Box 7">
          <a:extLst>
            <a:ext uri="{FF2B5EF4-FFF2-40B4-BE49-F238E27FC236}">
              <a16:creationId xmlns:a16="http://schemas.microsoft.com/office/drawing/2014/main" id="{E79F7281-DAB3-4F81-BFAF-9917199725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7" name="Text Box 7">
          <a:extLst>
            <a:ext uri="{FF2B5EF4-FFF2-40B4-BE49-F238E27FC236}">
              <a16:creationId xmlns:a16="http://schemas.microsoft.com/office/drawing/2014/main" id="{C93F5CD2-10E8-4D6B-BC7A-02EE18056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8" name="Text Box 7">
          <a:extLst>
            <a:ext uri="{FF2B5EF4-FFF2-40B4-BE49-F238E27FC236}">
              <a16:creationId xmlns:a16="http://schemas.microsoft.com/office/drawing/2014/main" id="{281FE915-12DF-4D3D-8434-44C5D5D9EB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29" name="Text Box 7">
          <a:extLst>
            <a:ext uri="{FF2B5EF4-FFF2-40B4-BE49-F238E27FC236}">
              <a16:creationId xmlns:a16="http://schemas.microsoft.com/office/drawing/2014/main" id="{831B7B56-3A67-4BBF-90B2-C841810CA7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0" name="Text Box 7">
          <a:extLst>
            <a:ext uri="{FF2B5EF4-FFF2-40B4-BE49-F238E27FC236}">
              <a16:creationId xmlns:a16="http://schemas.microsoft.com/office/drawing/2014/main" id="{5370610A-3801-49EE-9E64-6B7F793F5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1" name="Text Box 7">
          <a:extLst>
            <a:ext uri="{FF2B5EF4-FFF2-40B4-BE49-F238E27FC236}">
              <a16:creationId xmlns:a16="http://schemas.microsoft.com/office/drawing/2014/main" id="{8FD32B52-C713-4E04-B84A-16227E7AE4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2" name="Text Box 7">
          <a:extLst>
            <a:ext uri="{FF2B5EF4-FFF2-40B4-BE49-F238E27FC236}">
              <a16:creationId xmlns:a16="http://schemas.microsoft.com/office/drawing/2014/main" id="{F4D73B3F-5860-400E-974A-A0BB6151C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3" name="Text Box 7">
          <a:extLst>
            <a:ext uri="{FF2B5EF4-FFF2-40B4-BE49-F238E27FC236}">
              <a16:creationId xmlns:a16="http://schemas.microsoft.com/office/drawing/2014/main" id="{16E2E730-2C92-4DC2-B5A3-7FA66CCFE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4" name="Text Box 7">
          <a:extLst>
            <a:ext uri="{FF2B5EF4-FFF2-40B4-BE49-F238E27FC236}">
              <a16:creationId xmlns:a16="http://schemas.microsoft.com/office/drawing/2014/main" id="{CB618702-ADBE-4AAE-BFD0-03370E06F9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5" name="Text Box 7">
          <a:extLst>
            <a:ext uri="{FF2B5EF4-FFF2-40B4-BE49-F238E27FC236}">
              <a16:creationId xmlns:a16="http://schemas.microsoft.com/office/drawing/2014/main" id="{E3B2ABE5-C68B-42D2-ACBF-9D65CD1F7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6" name="Text Box 7">
          <a:extLst>
            <a:ext uri="{FF2B5EF4-FFF2-40B4-BE49-F238E27FC236}">
              <a16:creationId xmlns:a16="http://schemas.microsoft.com/office/drawing/2014/main" id="{4EBA9FDF-C7DB-4C60-8CE7-AE8F70547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7" name="Text Box 7">
          <a:extLst>
            <a:ext uri="{FF2B5EF4-FFF2-40B4-BE49-F238E27FC236}">
              <a16:creationId xmlns:a16="http://schemas.microsoft.com/office/drawing/2014/main" id="{2E92140B-ED72-4A45-81BF-96EBDEE92A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8" name="Text Box 7">
          <a:extLst>
            <a:ext uri="{FF2B5EF4-FFF2-40B4-BE49-F238E27FC236}">
              <a16:creationId xmlns:a16="http://schemas.microsoft.com/office/drawing/2014/main" id="{5F7F8E44-7DBE-4756-8FF2-8E1B14966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39" name="Text Box 7">
          <a:extLst>
            <a:ext uri="{FF2B5EF4-FFF2-40B4-BE49-F238E27FC236}">
              <a16:creationId xmlns:a16="http://schemas.microsoft.com/office/drawing/2014/main" id="{0B939389-E365-4DEE-A38B-8D3AABED3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0" name="Text Box 7">
          <a:extLst>
            <a:ext uri="{FF2B5EF4-FFF2-40B4-BE49-F238E27FC236}">
              <a16:creationId xmlns:a16="http://schemas.microsoft.com/office/drawing/2014/main" id="{F6C03245-D396-45BC-9407-1D3F7A794E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1" name="Text Box 7">
          <a:extLst>
            <a:ext uri="{FF2B5EF4-FFF2-40B4-BE49-F238E27FC236}">
              <a16:creationId xmlns:a16="http://schemas.microsoft.com/office/drawing/2014/main" id="{A361DD7A-FD7D-4154-9ED3-1AB8041FBD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2" name="Text Box 7">
          <a:extLst>
            <a:ext uri="{FF2B5EF4-FFF2-40B4-BE49-F238E27FC236}">
              <a16:creationId xmlns:a16="http://schemas.microsoft.com/office/drawing/2014/main" id="{06D90E57-D453-45A7-A6D1-672BD385A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3" name="Text Box 7">
          <a:extLst>
            <a:ext uri="{FF2B5EF4-FFF2-40B4-BE49-F238E27FC236}">
              <a16:creationId xmlns:a16="http://schemas.microsoft.com/office/drawing/2014/main" id="{97D55CB7-891B-437E-8598-877FB0FC54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4" name="Text Box 7">
          <a:extLst>
            <a:ext uri="{FF2B5EF4-FFF2-40B4-BE49-F238E27FC236}">
              <a16:creationId xmlns:a16="http://schemas.microsoft.com/office/drawing/2014/main" id="{B9CD0EEA-C9B0-4B0B-9A45-F8D60DD1D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5" name="Text Box 7">
          <a:extLst>
            <a:ext uri="{FF2B5EF4-FFF2-40B4-BE49-F238E27FC236}">
              <a16:creationId xmlns:a16="http://schemas.microsoft.com/office/drawing/2014/main" id="{8766EC89-7F50-49CB-8C86-9D49FD120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6" name="Text Box 7">
          <a:extLst>
            <a:ext uri="{FF2B5EF4-FFF2-40B4-BE49-F238E27FC236}">
              <a16:creationId xmlns:a16="http://schemas.microsoft.com/office/drawing/2014/main" id="{A7341DEF-880D-4433-857E-E4AC41534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7" name="Text Box 7">
          <a:extLst>
            <a:ext uri="{FF2B5EF4-FFF2-40B4-BE49-F238E27FC236}">
              <a16:creationId xmlns:a16="http://schemas.microsoft.com/office/drawing/2014/main" id="{397E2176-512E-42FF-A89C-70602C47C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8" name="Text Box 7">
          <a:extLst>
            <a:ext uri="{FF2B5EF4-FFF2-40B4-BE49-F238E27FC236}">
              <a16:creationId xmlns:a16="http://schemas.microsoft.com/office/drawing/2014/main" id="{3FBC91DA-F677-4542-A2E9-6F28799AA6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49" name="Text Box 7">
          <a:extLst>
            <a:ext uri="{FF2B5EF4-FFF2-40B4-BE49-F238E27FC236}">
              <a16:creationId xmlns:a16="http://schemas.microsoft.com/office/drawing/2014/main" id="{2AFFC287-CFF9-4621-B0A1-5D192098CE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0" name="Text Box 7">
          <a:extLst>
            <a:ext uri="{FF2B5EF4-FFF2-40B4-BE49-F238E27FC236}">
              <a16:creationId xmlns:a16="http://schemas.microsoft.com/office/drawing/2014/main" id="{9F4C2575-069B-4A80-9E1B-17747C2066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1" name="Text Box 7">
          <a:extLst>
            <a:ext uri="{FF2B5EF4-FFF2-40B4-BE49-F238E27FC236}">
              <a16:creationId xmlns:a16="http://schemas.microsoft.com/office/drawing/2014/main" id="{CBED101E-EAFB-4F2C-A75C-940F8353BE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2" name="Text Box 7">
          <a:extLst>
            <a:ext uri="{FF2B5EF4-FFF2-40B4-BE49-F238E27FC236}">
              <a16:creationId xmlns:a16="http://schemas.microsoft.com/office/drawing/2014/main" id="{0F7CF937-0892-4B8E-9411-D7C0F6C4A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3" name="Text Box 7">
          <a:extLst>
            <a:ext uri="{FF2B5EF4-FFF2-40B4-BE49-F238E27FC236}">
              <a16:creationId xmlns:a16="http://schemas.microsoft.com/office/drawing/2014/main" id="{E70AB244-FB08-49BD-9655-6F1EA6BAD0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4" name="Text Box 7">
          <a:extLst>
            <a:ext uri="{FF2B5EF4-FFF2-40B4-BE49-F238E27FC236}">
              <a16:creationId xmlns:a16="http://schemas.microsoft.com/office/drawing/2014/main" id="{32224E22-BC12-49BB-928C-3E53792B8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5" name="Text Box 7">
          <a:extLst>
            <a:ext uri="{FF2B5EF4-FFF2-40B4-BE49-F238E27FC236}">
              <a16:creationId xmlns:a16="http://schemas.microsoft.com/office/drawing/2014/main" id="{34C3C12F-765E-45C7-BC2F-BFCCEB274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6" name="Text Box 7">
          <a:extLst>
            <a:ext uri="{FF2B5EF4-FFF2-40B4-BE49-F238E27FC236}">
              <a16:creationId xmlns:a16="http://schemas.microsoft.com/office/drawing/2014/main" id="{B59A208B-80C1-49A0-B319-FF32852E4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7" name="Text Box 7">
          <a:extLst>
            <a:ext uri="{FF2B5EF4-FFF2-40B4-BE49-F238E27FC236}">
              <a16:creationId xmlns:a16="http://schemas.microsoft.com/office/drawing/2014/main" id="{FA0E702B-729A-46C7-9E58-B2B55B1F5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8" name="Text Box 7">
          <a:extLst>
            <a:ext uri="{FF2B5EF4-FFF2-40B4-BE49-F238E27FC236}">
              <a16:creationId xmlns:a16="http://schemas.microsoft.com/office/drawing/2014/main" id="{BD132FF7-76E8-4060-B302-04E99CE76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59" name="Text Box 7">
          <a:extLst>
            <a:ext uri="{FF2B5EF4-FFF2-40B4-BE49-F238E27FC236}">
              <a16:creationId xmlns:a16="http://schemas.microsoft.com/office/drawing/2014/main" id="{2FF6274E-CCED-449A-83C1-FB5C5AE73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0" name="Text Box 7">
          <a:extLst>
            <a:ext uri="{FF2B5EF4-FFF2-40B4-BE49-F238E27FC236}">
              <a16:creationId xmlns:a16="http://schemas.microsoft.com/office/drawing/2014/main" id="{749AE376-7AF6-45C8-A8C5-65A0FCA817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1" name="Text Box 7">
          <a:extLst>
            <a:ext uri="{FF2B5EF4-FFF2-40B4-BE49-F238E27FC236}">
              <a16:creationId xmlns:a16="http://schemas.microsoft.com/office/drawing/2014/main" id="{22C494B3-4149-4486-93E0-134B1FDE54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2" name="Text Box 7">
          <a:extLst>
            <a:ext uri="{FF2B5EF4-FFF2-40B4-BE49-F238E27FC236}">
              <a16:creationId xmlns:a16="http://schemas.microsoft.com/office/drawing/2014/main" id="{7DF6672A-B46B-4573-A1A3-33F9CE8AC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3" name="Text Box 7">
          <a:extLst>
            <a:ext uri="{FF2B5EF4-FFF2-40B4-BE49-F238E27FC236}">
              <a16:creationId xmlns:a16="http://schemas.microsoft.com/office/drawing/2014/main" id="{E3F5F423-2A73-47B6-8440-303FB74B0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4" name="Text Box 7">
          <a:extLst>
            <a:ext uri="{FF2B5EF4-FFF2-40B4-BE49-F238E27FC236}">
              <a16:creationId xmlns:a16="http://schemas.microsoft.com/office/drawing/2014/main" id="{8A888DF7-A847-47FD-9577-7F2EE1514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5" name="Text Box 7">
          <a:extLst>
            <a:ext uri="{FF2B5EF4-FFF2-40B4-BE49-F238E27FC236}">
              <a16:creationId xmlns:a16="http://schemas.microsoft.com/office/drawing/2014/main" id="{24952320-D74D-4B02-86EA-EC44F5A11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6" name="Text Box 7">
          <a:extLst>
            <a:ext uri="{FF2B5EF4-FFF2-40B4-BE49-F238E27FC236}">
              <a16:creationId xmlns:a16="http://schemas.microsoft.com/office/drawing/2014/main" id="{83E7D6B8-C3BD-404C-8985-3E0E1BB3F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7" name="Text Box 7">
          <a:extLst>
            <a:ext uri="{FF2B5EF4-FFF2-40B4-BE49-F238E27FC236}">
              <a16:creationId xmlns:a16="http://schemas.microsoft.com/office/drawing/2014/main" id="{4C6381D2-2098-4113-9579-7C263D603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8" name="Text Box 7">
          <a:extLst>
            <a:ext uri="{FF2B5EF4-FFF2-40B4-BE49-F238E27FC236}">
              <a16:creationId xmlns:a16="http://schemas.microsoft.com/office/drawing/2014/main" id="{FC930AE4-5A6D-4E71-9A4B-785FB0DC8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69" name="Text Box 7">
          <a:extLst>
            <a:ext uri="{FF2B5EF4-FFF2-40B4-BE49-F238E27FC236}">
              <a16:creationId xmlns:a16="http://schemas.microsoft.com/office/drawing/2014/main" id="{63299842-6376-4DFF-9AFC-2F1479B84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0" name="Text Box 7">
          <a:extLst>
            <a:ext uri="{FF2B5EF4-FFF2-40B4-BE49-F238E27FC236}">
              <a16:creationId xmlns:a16="http://schemas.microsoft.com/office/drawing/2014/main" id="{704CB3D2-2453-45A4-A1EA-86AFE8754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1" name="Text Box 7">
          <a:extLst>
            <a:ext uri="{FF2B5EF4-FFF2-40B4-BE49-F238E27FC236}">
              <a16:creationId xmlns:a16="http://schemas.microsoft.com/office/drawing/2014/main" id="{B25DD8DB-D5EE-497B-9C15-5FD934DC55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2" name="Text Box 7">
          <a:extLst>
            <a:ext uri="{FF2B5EF4-FFF2-40B4-BE49-F238E27FC236}">
              <a16:creationId xmlns:a16="http://schemas.microsoft.com/office/drawing/2014/main" id="{B2680AF4-58C3-495D-91BF-A45EE833A9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3" name="Text Box 7">
          <a:extLst>
            <a:ext uri="{FF2B5EF4-FFF2-40B4-BE49-F238E27FC236}">
              <a16:creationId xmlns:a16="http://schemas.microsoft.com/office/drawing/2014/main" id="{BF7A92C9-47F3-41F2-ADAD-9C6E38BAC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4" name="Text Box 7">
          <a:extLst>
            <a:ext uri="{FF2B5EF4-FFF2-40B4-BE49-F238E27FC236}">
              <a16:creationId xmlns:a16="http://schemas.microsoft.com/office/drawing/2014/main" id="{62E3322C-66FA-4F2D-B102-FC88FABE7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5" name="Text Box 7">
          <a:extLst>
            <a:ext uri="{FF2B5EF4-FFF2-40B4-BE49-F238E27FC236}">
              <a16:creationId xmlns:a16="http://schemas.microsoft.com/office/drawing/2014/main" id="{20E6D5E0-47A1-4FF4-AE8C-983E0DE5A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6" name="Text Box 7">
          <a:extLst>
            <a:ext uri="{FF2B5EF4-FFF2-40B4-BE49-F238E27FC236}">
              <a16:creationId xmlns:a16="http://schemas.microsoft.com/office/drawing/2014/main" id="{9533F9DE-4E02-432F-A3D1-7E3BC0138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7" name="Text Box 7">
          <a:extLst>
            <a:ext uri="{FF2B5EF4-FFF2-40B4-BE49-F238E27FC236}">
              <a16:creationId xmlns:a16="http://schemas.microsoft.com/office/drawing/2014/main" id="{4A75ADA5-2727-456F-8D0A-EB70C4505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8" name="Text Box 7">
          <a:extLst>
            <a:ext uri="{FF2B5EF4-FFF2-40B4-BE49-F238E27FC236}">
              <a16:creationId xmlns:a16="http://schemas.microsoft.com/office/drawing/2014/main" id="{07C552ED-5DD8-48DE-967F-0D7DCFD85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79" name="Text Box 7">
          <a:extLst>
            <a:ext uri="{FF2B5EF4-FFF2-40B4-BE49-F238E27FC236}">
              <a16:creationId xmlns:a16="http://schemas.microsoft.com/office/drawing/2014/main" id="{BFA20F38-8CF0-4420-9A13-AF1AD3081F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0" name="Text Box 7">
          <a:extLst>
            <a:ext uri="{FF2B5EF4-FFF2-40B4-BE49-F238E27FC236}">
              <a16:creationId xmlns:a16="http://schemas.microsoft.com/office/drawing/2014/main" id="{32476C40-0CC2-4F94-BE0F-3877E61F22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1" name="Text Box 7">
          <a:extLst>
            <a:ext uri="{FF2B5EF4-FFF2-40B4-BE49-F238E27FC236}">
              <a16:creationId xmlns:a16="http://schemas.microsoft.com/office/drawing/2014/main" id="{8199B8D4-1D69-40B3-BAB8-FA18458C7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2" name="Text Box 7">
          <a:extLst>
            <a:ext uri="{FF2B5EF4-FFF2-40B4-BE49-F238E27FC236}">
              <a16:creationId xmlns:a16="http://schemas.microsoft.com/office/drawing/2014/main" id="{E8F97E04-5B42-40D9-94EB-A0777E0052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3" name="Text Box 7">
          <a:extLst>
            <a:ext uri="{FF2B5EF4-FFF2-40B4-BE49-F238E27FC236}">
              <a16:creationId xmlns:a16="http://schemas.microsoft.com/office/drawing/2014/main" id="{3943A190-A64C-4F26-BBB9-869D88E754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4" name="Text Box 7">
          <a:extLst>
            <a:ext uri="{FF2B5EF4-FFF2-40B4-BE49-F238E27FC236}">
              <a16:creationId xmlns:a16="http://schemas.microsoft.com/office/drawing/2014/main" id="{A9CA5399-035C-4BE5-8204-E02A4A38A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5" name="Text Box 7">
          <a:extLst>
            <a:ext uri="{FF2B5EF4-FFF2-40B4-BE49-F238E27FC236}">
              <a16:creationId xmlns:a16="http://schemas.microsoft.com/office/drawing/2014/main" id="{1151524A-1002-463F-B2A7-2ECC4FD63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6" name="Text Box 7">
          <a:extLst>
            <a:ext uri="{FF2B5EF4-FFF2-40B4-BE49-F238E27FC236}">
              <a16:creationId xmlns:a16="http://schemas.microsoft.com/office/drawing/2014/main" id="{6E8BDF77-E276-4CB2-97BF-7872A5BABC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7" name="Text Box 7">
          <a:extLst>
            <a:ext uri="{FF2B5EF4-FFF2-40B4-BE49-F238E27FC236}">
              <a16:creationId xmlns:a16="http://schemas.microsoft.com/office/drawing/2014/main" id="{86659038-36D5-4738-81AC-EEA1D5F9C3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8" name="Text Box 7">
          <a:extLst>
            <a:ext uri="{FF2B5EF4-FFF2-40B4-BE49-F238E27FC236}">
              <a16:creationId xmlns:a16="http://schemas.microsoft.com/office/drawing/2014/main" id="{4A022577-867B-4B8D-95E9-B96CAA1BE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89" name="Text Box 7">
          <a:extLst>
            <a:ext uri="{FF2B5EF4-FFF2-40B4-BE49-F238E27FC236}">
              <a16:creationId xmlns:a16="http://schemas.microsoft.com/office/drawing/2014/main" id="{7AE8DA02-E42B-4AF2-9623-7C242C4CC3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0" name="Text Box 7">
          <a:extLst>
            <a:ext uri="{FF2B5EF4-FFF2-40B4-BE49-F238E27FC236}">
              <a16:creationId xmlns:a16="http://schemas.microsoft.com/office/drawing/2014/main" id="{30D3B4B7-56C2-487C-8475-63766603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1" name="Text Box 7">
          <a:extLst>
            <a:ext uri="{FF2B5EF4-FFF2-40B4-BE49-F238E27FC236}">
              <a16:creationId xmlns:a16="http://schemas.microsoft.com/office/drawing/2014/main" id="{748D6B7B-45A8-45B8-BE4F-E46B398DBB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2" name="Text Box 7">
          <a:extLst>
            <a:ext uri="{FF2B5EF4-FFF2-40B4-BE49-F238E27FC236}">
              <a16:creationId xmlns:a16="http://schemas.microsoft.com/office/drawing/2014/main" id="{DA6A704E-92C3-4AF5-BD89-F3FA129C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3" name="Text Box 7">
          <a:extLst>
            <a:ext uri="{FF2B5EF4-FFF2-40B4-BE49-F238E27FC236}">
              <a16:creationId xmlns:a16="http://schemas.microsoft.com/office/drawing/2014/main" id="{B3656718-B5D3-48C1-B612-E5B5AAF15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4" name="Text Box 7">
          <a:extLst>
            <a:ext uri="{FF2B5EF4-FFF2-40B4-BE49-F238E27FC236}">
              <a16:creationId xmlns:a16="http://schemas.microsoft.com/office/drawing/2014/main" id="{263761B3-0D12-42CE-8FEC-503452A3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5" name="Text Box 7">
          <a:extLst>
            <a:ext uri="{FF2B5EF4-FFF2-40B4-BE49-F238E27FC236}">
              <a16:creationId xmlns:a16="http://schemas.microsoft.com/office/drawing/2014/main" id="{6436989E-047F-451B-8FF0-988AB8A45F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6" name="Text Box 7">
          <a:extLst>
            <a:ext uri="{FF2B5EF4-FFF2-40B4-BE49-F238E27FC236}">
              <a16:creationId xmlns:a16="http://schemas.microsoft.com/office/drawing/2014/main" id="{A244EE2A-B9DB-432B-A011-F318DB72F8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7" name="Text Box 7">
          <a:extLst>
            <a:ext uri="{FF2B5EF4-FFF2-40B4-BE49-F238E27FC236}">
              <a16:creationId xmlns:a16="http://schemas.microsoft.com/office/drawing/2014/main" id="{921829CA-0C95-494D-B3C1-95B73F638F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8" name="Text Box 7">
          <a:extLst>
            <a:ext uri="{FF2B5EF4-FFF2-40B4-BE49-F238E27FC236}">
              <a16:creationId xmlns:a16="http://schemas.microsoft.com/office/drawing/2014/main" id="{41C84156-A8E9-4A3A-97FE-C33D7FCA6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299" name="Text Box 7">
          <a:extLst>
            <a:ext uri="{FF2B5EF4-FFF2-40B4-BE49-F238E27FC236}">
              <a16:creationId xmlns:a16="http://schemas.microsoft.com/office/drawing/2014/main" id="{49847023-DE44-40EB-8E0E-3F1FDBC7C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0" name="Text Box 7">
          <a:extLst>
            <a:ext uri="{FF2B5EF4-FFF2-40B4-BE49-F238E27FC236}">
              <a16:creationId xmlns:a16="http://schemas.microsoft.com/office/drawing/2014/main" id="{F50C590E-817F-4F03-9BEB-F22DA12C4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1" name="Text Box 7">
          <a:extLst>
            <a:ext uri="{FF2B5EF4-FFF2-40B4-BE49-F238E27FC236}">
              <a16:creationId xmlns:a16="http://schemas.microsoft.com/office/drawing/2014/main" id="{313D65B2-CC17-4E98-9DE9-D88340553E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2" name="Text Box 7">
          <a:extLst>
            <a:ext uri="{FF2B5EF4-FFF2-40B4-BE49-F238E27FC236}">
              <a16:creationId xmlns:a16="http://schemas.microsoft.com/office/drawing/2014/main" id="{6C33F1AF-5A5C-4828-94D7-5A839837D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3" name="Text Box 7">
          <a:extLst>
            <a:ext uri="{FF2B5EF4-FFF2-40B4-BE49-F238E27FC236}">
              <a16:creationId xmlns:a16="http://schemas.microsoft.com/office/drawing/2014/main" id="{41751DAC-413E-4C37-8877-B38B753C9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4" name="Text Box 7">
          <a:extLst>
            <a:ext uri="{FF2B5EF4-FFF2-40B4-BE49-F238E27FC236}">
              <a16:creationId xmlns:a16="http://schemas.microsoft.com/office/drawing/2014/main" id="{14A324C3-D1DF-4E77-AC75-BC279453FA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5" name="Text Box 7">
          <a:extLst>
            <a:ext uri="{FF2B5EF4-FFF2-40B4-BE49-F238E27FC236}">
              <a16:creationId xmlns:a16="http://schemas.microsoft.com/office/drawing/2014/main" id="{88B983BB-89C3-4E94-B881-5DE46B5DE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6" name="Text Box 7">
          <a:extLst>
            <a:ext uri="{FF2B5EF4-FFF2-40B4-BE49-F238E27FC236}">
              <a16:creationId xmlns:a16="http://schemas.microsoft.com/office/drawing/2014/main" id="{8253CCC9-01D2-4D9C-AB66-BD3CB9213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7" name="Text Box 7">
          <a:extLst>
            <a:ext uri="{FF2B5EF4-FFF2-40B4-BE49-F238E27FC236}">
              <a16:creationId xmlns:a16="http://schemas.microsoft.com/office/drawing/2014/main" id="{91B931D5-79B9-4C50-A96D-EED0B592F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8" name="Text Box 7">
          <a:extLst>
            <a:ext uri="{FF2B5EF4-FFF2-40B4-BE49-F238E27FC236}">
              <a16:creationId xmlns:a16="http://schemas.microsoft.com/office/drawing/2014/main" id="{1C6441BC-58B0-4731-B37F-03A2746663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09" name="Text Box 7">
          <a:extLst>
            <a:ext uri="{FF2B5EF4-FFF2-40B4-BE49-F238E27FC236}">
              <a16:creationId xmlns:a16="http://schemas.microsoft.com/office/drawing/2014/main" id="{9538F4CA-887E-46F9-B04B-902FDC14AD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0" name="Text Box 7">
          <a:extLst>
            <a:ext uri="{FF2B5EF4-FFF2-40B4-BE49-F238E27FC236}">
              <a16:creationId xmlns:a16="http://schemas.microsoft.com/office/drawing/2014/main" id="{4940FF1E-8735-448C-B2A5-9F1A73999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1" name="Text Box 7">
          <a:extLst>
            <a:ext uri="{FF2B5EF4-FFF2-40B4-BE49-F238E27FC236}">
              <a16:creationId xmlns:a16="http://schemas.microsoft.com/office/drawing/2014/main" id="{6F44CDD0-A204-4136-97F9-EC01EF8F2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2" name="Text Box 7">
          <a:extLst>
            <a:ext uri="{FF2B5EF4-FFF2-40B4-BE49-F238E27FC236}">
              <a16:creationId xmlns:a16="http://schemas.microsoft.com/office/drawing/2014/main" id="{E34ED902-E53A-4C8C-84E5-CF0A37695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3" name="Text Box 7">
          <a:extLst>
            <a:ext uri="{FF2B5EF4-FFF2-40B4-BE49-F238E27FC236}">
              <a16:creationId xmlns:a16="http://schemas.microsoft.com/office/drawing/2014/main" id="{44DF6452-33F8-4BFC-A93C-87F5BC8E7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4" name="Text Box 7">
          <a:extLst>
            <a:ext uri="{FF2B5EF4-FFF2-40B4-BE49-F238E27FC236}">
              <a16:creationId xmlns:a16="http://schemas.microsoft.com/office/drawing/2014/main" id="{C91FF9D0-72B5-4652-9777-3D1CD4796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5" name="Text Box 7">
          <a:extLst>
            <a:ext uri="{FF2B5EF4-FFF2-40B4-BE49-F238E27FC236}">
              <a16:creationId xmlns:a16="http://schemas.microsoft.com/office/drawing/2014/main" id="{F88B9074-523C-48CE-9B26-4062045A06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6" name="Text Box 7">
          <a:extLst>
            <a:ext uri="{FF2B5EF4-FFF2-40B4-BE49-F238E27FC236}">
              <a16:creationId xmlns:a16="http://schemas.microsoft.com/office/drawing/2014/main" id="{B641B1C2-9217-4E55-822F-4CF2D4CC1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7" name="Text Box 7">
          <a:extLst>
            <a:ext uri="{FF2B5EF4-FFF2-40B4-BE49-F238E27FC236}">
              <a16:creationId xmlns:a16="http://schemas.microsoft.com/office/drawing/2014/main" id="{9FCC7C45-62E8-4FEF-9D3B-CCF83B84F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8" name="Text Box 7">
          <a:extLst>
            <a:ext uri="{FF2B5EF4-FFF2-40B4-BE49-F238E27FC236}">
              <a16:creationId xmlns:a16="http://schemas.microsoft.com/office/drawing/2014/main" id="{4158D28D-6094-4614-92F5-2BC58D2C2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19" name="Text Box 7">
          <a:extLst>
            <a:ext uri="{FF2B5EF4-FFF2-40B4-BE49-F238E27FC236}">
              <a16:creationId xmlns:a16="http://schemas.microsoft.com/office/drawing/2014/main" id="{D3EB8A21-295C-45E5-840D-2AE874C99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0" name="Text Box 7">
          <a:extLst>
            <a:ext uri="{FF2B5EF4-FFF2-40B4-BE49-F238E27FC236}">
              <a16:creationId xmlns:a16="http://schemas.microsoft.com/office/drawing/2014/main" id="{53F7B32A-A7DE-4758-AADD-26D0E72E9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1" name="Text Box 7">
          <a:extLst>
            <a:ext uri="{FF2B5EF4-FFF2-40B4-BE49-F238E27FC236}">
              <a16:creationId xmlns:a16="http://schemas.microsoft.com/office/drawing/2014/main" id="{EBB1E63F-2035-4112-BFB1-25F385385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2" name="Text Box 7">
          <a:extLst>
            <a:ext uri="{FF2B5EF4-FFF2-40B4-BE49-F238E27FC236}">
              <a16:creationId xmlns:a16="http://schemas.microsoft.com/office/drawing/2014/main" id="{9CF9C926-0625-4E24-BECF-B61BDCFBF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4" name="Text Box 7">
          <a:extLst>
            <a:ext uri="{FF2B5EF4-FFF2-40B4-BE49-F238E27FC236}">
              <a16:creationId xmlns:a16="http://schemas.microsoft.com/office/drawing/2014/main" id="{4B582482-3C2B-40BE-AC1D-39EF5766F9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5" name="Text Box 7">
          <a:extLst>
            <a:ext uri="{FF2B5EF4-FFF2-40B4-BE49-F238E27FC236}">
              <a16:creationId xmlns:a16="http://schemas.microsoft.com/office/drawing/2014/main" id="{2DDA6214-E05E-4755-AAB5-66CC74109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6" name="Text Box 7">
          <a:extLst>
            <a:ext uri="{FF2B5EF4-FFF2-40B4-BE49-F238E27FC236}">
              <a16:creationId xmlns:a16="http://schemas.microsoft.com/office/drawing/2014/main" id="{085DD70A-B1CB-4C94-A487-82D4A9075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7" name="Text Box 7">
          <a:extLst>
            <a:ext uri="{FF2B5EF4-FFF2-40B4-BE49-F238E27FC236}">
              <a16:creationId xmlns:a16="http://schemas.microsoft.com/office/drawing/2014/main" id="{A9E1A74F-513C-4017-BEDC-BCB491296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8" name="Text Box 7">
          <a:extLst>
            <a:ext uri="{FF2B5EF4-FFF2-40B4-BE49-F238E27FC236}">
              <a16:creationId xmlns:a16="http://schemas.microsoft.com/office/drawing/2014/main" id="{C7510231-81CE-4A39-B96A-0A014A62B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29" name="Text Box 7">
          <a:extLst>
            <a:ext uri="{FF2B5EF4-FFF2-40B4-BE49-F238E27FC236}">
              <a16:creationId xmlns:a16="http://schemas.microsoft.com/office/drawing/2014/main" id="{F0217096-DC69-4D74-B1B8-B485F6BEB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0" name="Text Box 7">
          <a:extLst>
            <a:ext uri="{FF2B5EF4-FFF2-40B4-BE49-F238E27FC236}">
              <a16:creationId xmlns:a16="http://schemas.microsoft.com/office/drawing/2014/main" id="{2A226CA2-830B-4B6C-A0FA-E19BBC778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1" name="Text Box 7">
          <a:extLst>
            <a:ext uri="{FF2B5EF4-FFF2-40B4-BE49-F238E27FC236}">
              <a16:creationId xmlns:a16="http://schemas.microsoft.com/office/drawing/2014/main" id="{28B1F572-61CE-4A28-B31F-4EC3C707F7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2" name="Text Box 7">
          <a:extLst>
            <a:ext uri="{FF2B5EF4-FFF2-40B4-BE49-F238E27FC236}">
              <a16:creationId xmlns:a16="http://schemas.microsoft.com/office/drawing/2014/main" id="{DAFA3C71-F108-4F7A-B827-86E690798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3" name="Text Box 7">
          <a:extLst>
            <a:ext uri="{FF2B5EF4-FFF2-40B4-BE49-F238E27FC236}">
              <a16:creationId xmlns:a16="http://schemas.microsoft.com/office/drawing/2014/main" id="{C8A34D6A-9D6B-4E82-A4D4-63826F38B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4" name="Text Box 7">
          <a:extLst>
            <a:ext uri="{FF2B5EF4-FFF2-40B4-BE49-F238E27FC236}">
              <a16:creationId xmlns:a16="http://schemas.microsoft.com/office/drawing/2014/main" id="{8EE9CB7B-6BBA-47CF-98B0-A5F922C89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5" name="Text Box 7">
          <a:extLst>
            <a:ext uri="{FF2B5EF4-FFF2-40B4-BE49-F238E27FC236}">
              <a16:creationId xmlns:a16="http://schemas.microsoft.com/office/drawing/2014/main" id="{FD8C6B33-3DD0-4239-8D79-1DFD27A4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6" name="Text Box 7">
          <a:extLst>
            <a:ext uri="{FF2B5EF4-FFF2-40B4-BE49-F238E27FC236}">
              <a16:creationId xmlns:a16="http://schemas.microsoft.com/office/drawing/2014/main" id="{50C6DFAB-0C67-49EB-84C1-F3BAC08A7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7" name="Text Box 7">
          <a:extLst>
            <a:ext uri="{FF2B5EF4-FFF2-40B4-BE49-F238E27FC236}">
              <a16:creationId xmlns:a16="http://schemas.microsoft.com/office/drawing/2014/main" id="{11B14BCA-0FDC-4701-B438-9F19DF21D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8" name="Text Box 7">
          <a:extLst>
            <a:ext uri="{FF2B5EF4-FFF2-40B4-BE49-F238E27FC236}">
              <a16:creationId xmlns:a16="http://schemas.microsoft.com/office/drawing/2014/main" id="{862C0039-26D5-47F4-AE20-BF332996E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39" name="Text Box 7">
          <a:extLst>
            <a:ext uri="{FF2B5EF4-FFF2-40B4-BE49-F238E27FC236}">
              <a16:creationId xmlns:a16="http://schemas.microsoft.com/office/drawing/2014/main" id="{E26E8DAE-68AA-4C4D-ADCA-655DA890B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0" name="Text Box 7">
          <a:extLst>
            <a:ext uri="{FF2B5EF4-FFF2-40B4-BE49-F238E27FC236}">
              <a16:creationId xmlns:a16="http://schemas.microsoft.com/office/drawing/2014/main" id="{728D69F2-19B3-495D-8537-1060BE600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1" name="Text Box 7">
          <a:extLst>
            <a:ext uri="{FF2B5EF4-FFF2-40B4-BE49-F238E27FC236}">
              <a16:creationId xmlns:a16="http://schemas.microsoft.com/office/drawing/2014/main" id="{F003BBA1-AB80-4577-8E91-E423FCAF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2" name="Text Box 7">
          <a:extLst>
            <a:ext uri="{FF2B5EF4-FFF2-40B4-BE49-F238E27FC236}">
              <a16:creationId xmlns:a16="http://schemas.microsoft.com/office/drawing/2014/main" id="{17D06140-6418-4E7B-B84F-6F322C0A64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3" name="Text Box 7">
          <a:extLst>
            <a:ext uri="{FF2B5EF4-FFF2-40B4-BE49-F238E27FC236}">
              <a16:creationId xmlns:a16="http://schemas.microsoft.com/office/drawing/2014/main" id="{9C68A59A-A723-43EA-AC21-1EFE7A4EC7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4" name="Text Box 7">
          <a:extLst>
            <a:ext uri="{FF2B5EF4-FFF2-40B4-BE49-F238E27FC236}">
              <a16:creationId xmlns:a16="http://schemas.microsoft.com/office/drawing/2014/main" id="{B848D274-E9F4-4DC1-8E49-9DD613D85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5" name="Text Box 7">
          <a:extLst>
            <a:ext uri="{FF2B5EF4-FFF2-40B4-BE49-F238E27FC236}">
              <a16:creationId xmlns:a16="http://schemas.microsoft.com/office/drawing/2014/main" id="{0BF1F2F2-B825-4835-AB45-92B1966E33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6" name="Text Box 7">
          <a:extLst>
            <a:ext uri="{FF2B5EF4-FFF2-40B4-BE49-F238E27FC236}">
              <a16:creationId xmlns:a16="http://schemas.microsoft.com/office/drawing/2014/main" id="{AA30DA1F-7E60-45A4-9186-D5FC83434F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7" name="Text Box 7">
          <a:extLst>
            <a:ext uri="{FF2B5EF4-FFF2-40B4-BE49-F238E27FC236}">
              <a16:creationId xmlns:a16="http://schemas.microsoft.com/office/drawing/2014/main" id="{CFD5FF62-E79B-4498-8B67-B658D9BA4E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8" name="Text Box 7">
          <a:extLst>
            <a:ext uri="{FF2B5EF4-FFF2-40B4-BE49-F238E27FC236}">
              <a16:creationId xmlns:a16="http://schemas.microsoft.com/office/drawing/2014/main" id="{FEC4C4E9-C073-4C63-9645-7AA68066B8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49" name="Text Box 7">
          <a:extLst>
            <a:ext uri="{FF2B5EF4-FFF2-40B4-BE49-F238E27FC236}">
              <a16:creationId xmlns:a16="http://schemas.microsoft.com/office/drawing/2014/main" id="{4F03C278-A073-486E-A322-80D9BD0BAF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0" name="Text Box 7">
          <a:extLst>
            <a:ext uri="{FF2B5EF4-FFF2-40B4-BE49-F238E27FC236}">
              <a16:creationId xmlns:a16="http://schemas.microsoft.com/office/drawing/2014/main" id="{6D35E487-1ADC-45C1-BB28-B80364D87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1" name="Text Box 7">
          <a:extLst>
            <a:ext uri="{FF2B5EF4-FFF2-40B4-BE49-F238E27FC236}">
              <a16:creationId xmlns:a16="http://schemas.microsoft.com/office/drawing/2014/main" id="{90CE9ACE-9FFA-4B7C-9DBA-292367A8C0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2" name="Text Box 7">
          <a:extLst>
            <a:ext uri="{FF2B5EF4-FFF2-40B4-BE49-F238E27FC236}">
              <a16:creationId xmlns:a16="http://schemas.microsoft.com/office/drawing/2014/main" id="{5D330CD8-6834-4EC6-806B-CB559A944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3" name="Text Box 7">
          <a:extLst>
            <a:ext uri="{FF2B5EF4-FFF2-40B4-BE49-F238E27FC236}">
              <a16:creationId xmlns:a16="http://schemas.microsoft.com/office/drawing/2014/main" id="{94C40315-02F2-45DA-9134-482F29934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4" name="Text Box 7">
          <a:extLst>
            <a:ext uri="{FF2B5EF4-FFF2-40B4-BE49-F238E27FC236}">
              <a16:creationId xmlns:a16="http://schemas.microsoft.com/office/drawing/2014/main" id="{153F679A-8EAB-4536-A773-BF8A248258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5" name="Text Box 7">
          <a:extLst>
            <a:ext uri="{FF2B5EF4-FFF2-40B4-BE49-F238E27FC236}">
              <a16:creationId xmlns:a16="http://schemas.microsoft.com/office/drawing/2014/main" id="{70D1E8C1-7A82-49E8-9D84-162AEB31B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6" name="Text Box 7">
          <a:extLst>
            <a:ext uri="{FF2B5EF4-FFF2-40B4-BE49-F238E27FC236}">
              <a16:creationId xmlns:a16="http://schemas.microsoft.com/office/drawing/2014/main" id="{94F8CAD2-083A-46D9-8CE0-13916D3EBC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7" name="Text Box 7">
          <a:extLst>
            <a:ext uri="{FF2B5EF4-FFF2-40B4-BE49-F238E27FC236}">
              <a16:creationId xmlns:a16="http://schemas.microsoft.com/office/drawing/2014/main" id="{71324B52-D536-4A6F-B3BF-69F19F4154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8" name="Text Box 7">
          <a:extLst>
            <a:ext uri="{FF2B5EF4-FFF2-40B4-BE49-F238E27FC236}">
              <a16:creationId xmlns:a16="http://schemas.microsoft.com/office/drawing/2014/main" id="{48FF9D2D-BF39-4A25-91E8-86A7D831AD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59" name="Text Box 7">
          <a:extLst>
            <a:ext uri="{FF2B5EF4-FFF2-40B4-BE49-F238E27FC236}">
              <a16:creationId xmlns:a16="http://schemas.microsoft.com/office/drawing/2014/main" id="{2C579197-2ECF-4FAD-BA77-8D3D3B2EC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0" name="Text Box 7">
          <a:extLst>
            <a:ext uri="{FF2B5EF4-FFF2-40B4-BE49-F238E27FC236}">
              <a16:creationId xmlns:a16="http://schemas.microsoft.com/office/drawing/2014/main" id="{B2584350-8BDB-4A02-8AB6-D475C960A1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1" name="Text Box 7">
          <a:extLst>
            <a:ext uri="{FF2B5EF4-FFF2-40B4-BE49-F238E27FC236}">
              <a16:creationId xmlns:a16="http://schemas.microsoft.com/office/drawing/2014/main" id="{979F4B71-5AB4-41C8-A3FF-C7EB6EAF8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2" name="Text Box 7">
          <a:extLst>
            <a:ext uri="{FF2B5EF4-FFF2-40B4-BE49-F238E27FC236}">
              <a16:creationId xmlns:a16="http://schemas.microsoft.com/office/drawing/2014/main" id="{39B95127-8C66-40BC-8E6D-8D25A66774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3" name="Text Box 7">
          <a:extLst>
            <a:ext uri="{FF2B5EF4-FFF2-40B4-BE49-F238E27FC236}">
              <a16:creationId xmlns:a16="http://schemas.microsoft.com/office/drawing/2014/main" id="{1F657AD8-07C3-4209-B12B-A82ECAD22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4" name="Text Box 7">
          <a:extLst>
            <a:ext uri="{FF2B5EF4-FFF2-40B4-BE49-F238E27FC236}">
              <a16:creationId xmlns:a16="http://schemas.microsoft.com/office/drawing/2014/main" id="{4C3445E9-18C9-4C36-864E-D8C5B039D6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5" name="Text Box 7">
          <a:extLst>
            <a:ext uri="{FF2B5EF4-FFF2-40B4-BE49-F238E27FC236}">
              <a16:creationId xmlns:a16="http://schemas.microsoft.com/office/drawing/2014/main" id="{38E17850-C592-4693-AE1B-289467E570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6" name="Text Box 7">
          <a:extLst>
            <a:ext uri="{FF2B5EF4-FFF2-40B4-BE49-F238E27FC236}">
              <a16:creationId xmlns:a16="http://schemas.microsoft.com/office/drawing/2014/main" id="{30788424-2FF9-4E19-9365-BE4B75688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7" name="Text Box 7">
          <a:extLst>
            <a:ext uri="{FF2B5EF4-FFF2-40B4-BE49-F238E27FC236}">
              <a16:creationId xmlns:a16="http://schemas.microsoft.com/office/drawing/2014/main" id="{4B67C27F-F5E0-4E8C-9D66-A75E85F9C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8" name="Text Box 7">
          <a:extLst>
            <a:ext uri="{FF2B5EF4-FFF2-40B4-BE49-F238E27FC236}">
              <a16:creationId xmlns:a16="http://schemas.microsoft.com/office/drawing/2014/main" id="{E7BDAA59-200F-4CBC-9C4F-82AAFFE33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69" name="Text Box 7">
          <a:extLst>
            <a:ext uri="{FF2B5EF4-FFF2-40B4-BE49-F238E27FC236}">
              <a16:creationId xmlns:a16="http://schemas.microsoft.com/office/drawing/2014/main" id="{79BA2CB1-657C-4E8F-B231-6C479427F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0" name="Text Box 7">
          <a:extLst>
            <a:ext uri="{FF2B5EF4-FFF2-40B4-BE49-F238E27FC236}">
              <a16:creationId xmlns:a16="http://schemas.microsoft.com/office/drawing/2014/main" id="{A8C7A76B-CF30-42D4-BCE4-7FD19609E3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1" name="Text Box 7">
          <a:extLst>
            <a:ext uri="{FF2B5EF4-FFF2-40B4-BE49-F238E27FC236}">
              <a16:creationId xmlns:a16="http://schemas.microsoft.com/office/drawing/2014/main" id="{3FAA1EBB-14D0-404F-BFF9-EB30B2328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2" name="Text Box 7">
          <a:extLst>
            <a:ext uri="{FF2B5EF4-FFF2-40B4-BE49-F238E27FC236}">
              <a16:creationId xmlns:a16="http://schemas.microsoft.com/office/drawing/2014/main" id="{98DB5CD2-EC3C-4B47-BEC5-576607BD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3" name="Text Box 7">
          <a:extLst>
            <a:ext uri="{FF2B5EF4-FFF2-40B4-BE49-F238E27FC236}">
              <a16:creationId xmlns:a16="http://schemas.microsoft.com/office/drawing/2014/main" id="{D442BEB5-AD77-4D22-868B-C4E31C6A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4" name="Text Box 7">
          <a:extLst>
            <a:ext uri="{FF2B5EF4-FFF2-40B4-BE49-F238E27FC236}">
              <a16:creationId xmlns:a16="http://schemas.microsoft.com/office/drawing/2014/main" id="{A00EAA0D-B4EB-40EE-9443-7F3435837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5" name="Text Box 7">
          <a:extLst>
            <a:ext uri="{FF2B5EF4-FFF2-40B4-BE49-F238E27FC236}">
              <a16:creationId xmlns:a16="http://schemas.microsoft.com/office/drawing/2014/main" id="{B58F0153-4E9D-451D-ABD2-F3F8B6414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6" name="Text Box 7">
          <a:extLst>
            <a:ext uri="{FF2B5EF4-FFF2-40B4-BE49-F238E27FC236}">
              <a16:creationId xmlns:a16="http://schemas.microsoft.com/office/drawing/2014/main" id="{5A58E340-7C60-4739-9700-4299540CDE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7" name="Text Box 7">
          <a:extLst>
            <a:ext uri="{FF2B5EF4-FFF2-40B4-BE49-F238E27FC236}">
              <a16:creationId xmlns:a16="http://schemas.microsoft.com/office/drawing/2014/main" id="{42BF5F62-EC56-4F74-805F-8B65C3C1E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8" name="Text Box 7">
          <a:extLst>
            <a:ext uri="{FF2B5EF4-FFF2-40B4-BE49-F238E27FC236}">
              <a16:creationId xmlns:a16="http://schemas.microsoft.com/office/drawing/2014/main" id="{849120C3-3233-478D-B96C-F5BB7A8DA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79" name="Text Box 7">
          <a:extLst>
            <a:ext uri="{FF2B5EF4-FFF2-40B4-BE49-F238E27FC236}">
              <a16:creationId xmlns:a16="http://schemas.microsoft.com/office/drawing/2014/main" id="{1E397151-E6A7-4457-89B5-437654413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0" name="Text Box 7">
          <a:extLst>
            <a:ext uri="{FF2B5EF4-FFF2-40B4-BE49-F238E27FC236}">
              <a16:creationId xmlns:a16="http://schemas.microsoft.com/office/drawing/2014/main" id="{9D182CD8-667D-4021-B0FE-BA93D49D93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1" name="Text Box 7">
          <a:extLst>
            <a:ext uri="{FF2B5EF4-FFF2-40B4-BE49-F238E27FC236}">
              <a16:creationId xmlns:a16="http://schemas.microsoft.com/office/drawing/2014/main" id="{405945A7-33F5-4E01-875F-9DDD95D23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2" name="Text Box 7">
          <a:extLst>
            <a:ext uri="{FF2B5EF4-FFF2-40B4-BE49-F238E27FC236}">
              <a16:creationId xmlns:a16="http://schemas.microsoft.com/office/drawing/2014/main" id="{51ABFE3C-D1D0-4877-A9BE-DF688BD71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3" name="Text Box 7">
          <a:extLst>
            <a:ext uri="{FF2B5EF4-FFF2-40B4-BE49-F238E27FC236}">
              <a16:creationId xmlns:a16="http://schemas.microsoft.com/office/drawing/2014/main" id="{5533328F-242A-49BD-AD94-BD9330F3D9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4" name="Text Box 7">
          <a:extLst>
            <a:ext uri="{FF2B5EF4-FFF2-40B4-BE49-F238E27FC236}">
              <a16:creationId xmlns:a16="http://schemas.microsoft.com/office/drawing/2014/main" id="{0F442231-B594-4B5E-81E0-22DF644A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5" name="Text Box 7">
          <a:extLst>
            <a:ext uri="{FF2B5EF4-FFF2-40B4-BE49-F238E27FC236}">
              <a16:creationId xmlns:a16="http://schemas.microsoft.com/office/drawing/2014/main" id="{2054B5E3-5C35-4B88-98B0-43167DE8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6" name="Text Box 7">
          <a:extLst>
            <a:ext uri="{FF2B5EF4-FFF2-40B4-BE49-F238E27FC236}">
              <a16:creationId xmlns:a16="http://schemas.microsoft.com/office/drawing/2014/main" id="{9B52730C-ED13-413D-9F2F-787FAE0103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7" name="Text Box 7">
          <a:extLst>
            <a:ext uri="{FF2B5EF4-FFF2-40B4-BE49-F238E27FC236}">
              <a16:creationId xmlns:a16="http://schemas.microsoft.com/office/drawing/2014/main" id="{D35ABCB5-9790-4450-9376-C6D0D7C70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8" name="Text Box 7">
          <a:extLst>
            <a:ext uri="{FF2B5EF4-FFF2-40B4-BE49-F238E27FC236}">
              <a16:creationId xmlns:a16="http://schemas.microsoft.com/office/drawing/2014/main" id="{9FA16AB8-92FB-4100-BF96-4C0923F242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89" name="Text Box 7">
          <a:extLst>
            <a:ext uri="{FF2B5EF4-FFF2-40B4-BE49-F238E27FC236}">
              <a16:creationId xmlns:a16="http://schemas.microsoft.com/office/drawing/2014/main" id="{91925C3E-A827-455A-9A6E-7CD6B1896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0" name="Text Box 7">
          <a:extLst>
            <a:ext uri="{FF2B5EF4-FFF2-40B4-BE49-F238E27FC236}">
              <a16:creationId xmlns:a16="http://schemas.microsoft.com/office/drawing/2014/main" id="{E5F4DCDB-DA19-4A38-970D-2D8B29EB1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1" name="Text Box 7">
          <a:extLst>
            <a:ext uri="{FF2B5EF4-FFF2-40B4-BE49-F238E27FC236}">
              <a16:creationId xmlns:a16="http://schemas.microsoft.com/office/drawing/2014/main" id="{9DF16E40-93F6-49A5-9E59-170EA423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2" name="Text Box 7">
          <a:extLst>
            <a:ext uri="{FF2B5EF4-FFF2-40B4-BE49-F238E27FC236}">
              <a16:creationId xmlns:a16="http://schemas.microsoft.com/office/drawing/2014/main" id="{2B2C28BC-1462-4F3C-A400-64F4FF07F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3" name="Text Box 7">
          <a:extLst>
            <a:ext uri="{FF2B5EF4-FFF2-40B4-BE49-F238E27FC236}">
              <a16:creationId xmlns:a16="http://schemas.microsoft.com/office/drawing/2014/main" id="{7D31508A-97C6-4F23-91CC-F6099C614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4" name="Text Box 7">
          <a:extLst>
            <a:ext uri="{FF2B5EF4-FFF2-40B4-BE49-F238E27FC236}">
              <a16:creationId xmlns:a16="http://schemas.microsoft.com/office/drawing/2014/main" id="{7516FCFF-06DE-4F6F-8D26-42DF94172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5" name="Text Box 7">
          <a:extLst>
            <a:ext uri="{FF2B5EF4-FFF2-40B4-BE49-F238E27FC236}">
              <a16:creationId xmlns:a16="http://schemas.microsoft.com/office/drawing/2014/main" id="{F4B170F5-3BF2-438B-A6CA-3EB482367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6" name="Text Box 7">
          <a:extLst>
            <a:ext uri="{FF2B5EF4-FFF2-40B4-BE49-F238E27FC236}">
              <a16:creationId xmlns:a16="http://schemas.microsoft.com/office/drawing/2014/main" id="{002E26F4-8718-479E-A4C8-F9BE24E9D4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7" name="Text Box 7">
          <a:extLst>
            <a:ext uri="{FF2B5EF4-FFF2-40B4-BE49-F238E27FC236}">
              <a16:creationId xmlns:a16="http://schemas.microsoft.com/office/drawing/2014/main" id="{165123E2-583A-43DE-B0DC-6BD99B575B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8" name="Text Box 7">
          <a:extLst>
            <a:ext uri="{FF2B5EF4-FFF2-40B4-BE49-F238E27FC236}">
              <a16:creationId xmlns:a16="http://schemas.microsoft.com/office/drawing/2014/main" id="{C1E9C6EF-9BDA-4B0F-A648-46A8E5DDC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399" name="Text Box 7">
          <a:extLst>
            <a:ext uri="{FF2B5EF4-FFF2-40B4-BE49-F238E27FC236}">
              <a16:creationId xmlns:a16="http://schemas.microsoft.com/office/drawing/2014/main" id="{CC96F2D7-FD47-4622-B950-E4699B428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0" name="Text Box 7">
          <a:extLst>
            <a:ext uri="{FF2B5EF4-FFF2-40B4-BE49-F238E27FC236}">
              <a16:creationId xmlns:a16="http://schemas.microsoft.com/office/drawing/2014/main" id="{0462811B-3F8E-4D9A-990D-1EA0A954E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1" name="Text Box 7">
          <a:extLst>
            <a:ext uri="{FF2B5EF4-FFF2-40B4-BE49-F238E27FC236}">
              <a16:creationId xmlns:a16="http://schemas.microsoft.com/office/drawing/2014/main" id="{29DB9499-266D-4C87-9559-E3E5A387A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2" name="Text Box 7">
          <a:extLst>
            <a:ext uri="{FF2B5EF4-FFF2-40B4-BE49-F238E27FC236}">
              <a16:creationId xmlns:a16="http://schemas.microsoft.com/office/drawing/2014/main" id="{057B5C0E-BDF4-409D-93F1-3B6FEF5515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3" name="Text Box 7">
          <a:extLst>
            <a:ext uri="{FF2B5EF4-FFF2-40B4-BE49-F238E27FC236}">
              <a16:creationId xmlns:a16="http://schemas.microsoft.com/office/drawing/2014/main" id="{A00BBD80-1AAA-447B-A896-55B40AA59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4" name="Text Box 7">
          <a:extLst>
            <a:ext uri="{FF2B5EF4-FFF2-40B4-BE49-F238E27FC236}">
              <a16:creationId xmlns:a16="http://schemas.microsoft.com/office/drawing/2014/main" id="{8E2BB1DD-33C6-430C-8DE5-1FD32983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5" name="Text Box 7">
          <a:extLst>
            <a:ext uri="{FF2B5EF4-FFF2-40B4-BE49-F238E27FC236}">
              <a16:creationId xmlns:a16="http://schemas.microsoft.com/office/drawing/2014/main" id="{8E85E126-821A-428D-95F1-26E454B8A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6" name="Text Box 7">
          <a:extLst>
            <a:ext uri="{FF2B5EF4-FFF2-40B4-BE49-F238E27FC236}">
              <a16:creationId xmlns:a16="http://schemas.microsoft.com/office/drawing/2014/main" id="{DE2EA7E4-63A4-4971-B555-638386839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7" name="Text Box 7">
          <a:extLst>
            <a:ext uri="{FF2B5EF4-FFF2-40B4-BE49-F238E27FC236}">
              <a16:creationId xmlns:a16="http://schemas.microsoft.com/office/drawing/2014/main" id="{F91957BA-D476-4B1E-88D0-D590E4031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8" name="Text Box 7">
          <a:extLst>
            <a:ext uri="{FF2B5EF4-FFF2-40B4-BE49-F238E27FC236}">
              <a16:creationId xmlns:a16="http://schemas.microsoft.com/office/drawing/2014/main" id="{42519C87-30AF-4606-B997-086DFEC83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09" name="Text Box 7">
          <a:extLst>
            <a:ext uri="{FF2B5EF4-FFF2-40B4-BE49-F238E27FC236}">
              <a16:creationId xmlns:a16="http://schemas.microsoft.com/office/drawing/2014/main" id="{00A322BD-FA3B-4EB1-9B16-DD485763E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0" name="Text Box 7">
          <a:extLst>
            <a:ext uri="{FF2B5EF4-FFF2-40B4-BE49-F238E27FC236}">
              <a16:creationId xmlns:a16="http://schemas.microsoft.com/office/drawing/2014/main" id="{88F85EFB-7AB3-4394-B224-D61458C2E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1" name="Text Box 7">
          <a:extLst>
            <a:ext uri="{FF2B5EF4-FFF2-40B4-BE49-F238E27FC236}">
              <a16:creationId xmlns:a16="http://schemas.microsoft.com/office/drawing/2014/main" id="{0F6D0B2E-7A4E-4C5E-80C2-05BE603D6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2" name="Text Box 7">
          <a:extLst>
            <a:ext uri="{FF2B5EF4-FFF2-40B4-BE49-F238E27FC236}">
              <a16:creationId xmlns:a16="http://schemas.microsoft.com/office/drawing/2014/main" id="{4AFCDCC2-5FCF-4DD8-AF2F-228CCF99D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3" name="Text Box 7">
          <a:extLst>
            <a:ext uri="{FF2B5EF4-FFF2-40B4-BE49-F238E27FC236}">
              <a16:creationId xmlns:a16="http://schemas.microsoft.com/office/drawing/2014/main" id="{7921D869-C572-4614-AE81-3CE609B45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4" name="Text Box 7">
          <a:extLst>
            <a:ext uri="{FF2B5EF4-FFF2-40B4-BE49-F238E27FC236}">
              <a16:creationId xmlns:a16="http://schemas.microsoft.com/office/drawing/2014/main" id="{24656FD0-188F-431F-8400-FDCB815C40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5" name="Text Box 7">
          <a:extLst>
            <a:ext uri="{FF2B5EF4-FFF2-40B4-BE49-F238E27FC236}">
              <a16:creationId xmlns:a16="http://schemas.microsoft.com/office/drawing/2014/main" id="{9C3E0351-7A92-436E-B38B-51C69E5050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6" name="Text Box 7">
          <a:extLst>
            <a:ext uri="{FF2B5EF4-FFF2-40B4-BE49-F238E27FC236}">
              <a16:creationId xmlns:a16="http://schemas.microsoft.com/office/drawing/2014/main" id="{69D9A60B-E61A-4F03-B13A-68869B0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7" name="Text Box 7">
          <a:extLst>
            <a:ext uri="{FF2B5EF4-FFF2-40B4-BE49-F238E27FC236}">
              <a16:creationId xmlns:a16="http://schemas.microsoft.com/office/drawing/2014/main" id="{B4DAC951-F36D-47A9-8694-B4DFFCD797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8" name="Text Box 7">
          <a:extLst>
            <a:ext uri="{FF2B5EF4-FFF2-40B4-BE49-F238E27FC236}">
              <a16:creationId xmlns:a16="http://schemas.microsoft.com/office/drawing/2014/main" id="{EF86B193-E87B-48B6-B045-9566CCDD7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19" name="Text Box 7">
          <a:extLst>
            <a:ext uri="{FF2B5EF4-FFF2-40B4-BE49-F238E27FC236}">
              <a16:creationId xmlns:a16="http://schemas.microsoft.com/office/drawing/2014/main" id="{8FA0D2DC-415B-463B-A4FC-750265CF00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0" name="Text Box 7">
          <a:extLst>
            <a:ext uri="{FF2B5EF4-FFF2-40B4-BE49-F238E27FC236}">
              <a16:creationId xmlns:a16="http://schemas.microsoft.com/office/drawing/2014/main" id="{4C0EA910-A236-4769-A48E-87BF8D640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1" name="Text Box 7">
          <a:extLst>
            <a:ext uri="{FF2B5EF4-FFF2-40B4-BE49-F238E27FC236}">
              <a16:creationId xmlns:a16="http://schemas.microsoft.com/office/drawing/2014/main" id="{D7AB883E-07ED-4474-B03B-725DF8FA5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2" name="Text Box 7">
          <a:extLst>
            <a:ext uri="{FF2B5EF4-FFF2-40B4-BE49-F238E27FC236}">
              <a16:creationId xmlns:a16="http://schemas.microsoft.com/office/drawing/2014/main" id="{2CC12FCB-2E0F-4C66-9088-7CF6C2A52A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3" name="Text Box 7">
          <a:extLst>
            <a:ext uri="{FF2B5EF4-FFF2-40B4-BE49-F238E27FC236}">
              <a16:creationId xmlns:a16="http://schemas.microsoft.com/office/drawing/2014/main" id="{24F26FAB-F9F7-42EC-8AA8-814F2AC2E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4" name="Text Box 7">
          <a:extLst>
            <a:ext uri="{FF2B5EF4-FFF2-40B4-BE49-F238E27FC236}">
              <a16:creationId xmlns:a16="http://schemas.microsoft.com/office/drawing/2014/main" id="{18907195-424D-43E5-89A8-B569C5334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5" name="Text Box 7">
          <a:extLst>
            <a:ext uri="{FF2B5EF4-FFF2-40B4-BE49-F238E27FC236}">
              <a16:creationId xmlns:a16="http://schemas.microsoft.com/office/drawing/2014/main" id="{1A4DB750-CCD6-4E0A-AF16-2916EC466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6" name="Text Box 7">
          <a:extLst>
            <a:ext uri="{FF2B5EF4-FFF2-40B4-BE49-F238E27FC236}">
              <a16:creationId xmlns:a16="http://schemas.microsoft.com/office/drawing/2014/main" id="{0335EAF5-2077-4416-B637-2FBA62894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27" name="Text Box 7">
          <a:extLst>
            <a:ext uri="{FF2B5EF4-FFF2-40B4-BE49-F238E27FC236}">
              <a16:creationId xmlns:a16="http://schemas.microsoft.com/office/drawing/2014/main" id="{CE8BF29D-F864-4AC2-B2F8-0E21FD3B34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1" name="Text Box 7">
          <a:extLst>
            <a:ext uri="{FF2B5EF4-FFF2-40B4-BE49-F238E27FC236}">
              <a16:creationId xmlns:a16="http://schemas.microsoft.com/office/drawing/2014/main" id="{8D51E67F-93DD-496F-BD68-1337A7000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2" name="Text Box 7">
          <a:extLst>
            <a:ext uri="{FF2B5EF4-FFF2-40B4-BE49-F238E27FC236}">
              <a16:creationId xmlns:a16="http://schemas.microsoft.com/office/drawing/2014/main" id="{C09575A3-E01E-43EF-AF3B-1826787E3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3" name="Text Box 7">
          <a:extLst>
            <a:ext uri="{FF2B5EF4-FFF2-40B4-BE49-F238E27FC236}">
              <a16:creationId xmlns:a16="http://schemas.microsoft.com/office/drawing/2014/main" id="{13A18BDE-0DCC-489A-9A77-283D5D00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4" name="Text Box 7">
          <a:extLst>
            <a:ext uri="{FF2B5EF4-FFF2-40B4-BE49-F238E27FC236}">
              <a16:creationId xmlns:a16="http://schemas.microsoft.com/office/drawing/2014/main" id="{B4285C19-0496-4B84-ABEB-9B68497E9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5" name="Text Box 7">
          <a:extLst>
            <a:ext uri="{FF2B5EF4-FFF2-40B4-BE49-F238E27FC236}">
              <a16:creationId xmlns:a16="http://schemas.microsoft.com/office/drawing/2014/main" id="{BF3200CF-5B9D-4B32-8B35-F1828F68E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6" name="Text Box 7">
          <a:extLst>
            <a:ext uri="{FF2B5EF4-FFF2-40B4-BE49-F238E27FC236}">
              <a16:creationId xmlns:a16="http://schemas.microsoft.com/office/drawing/2014/main" id="{D5B77656-590F-4736-90A7-B8F91167A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7" name="Text Box 7">
          <a:extLst>
            <a:ext uri="{FF2B5EF4-FFF2-40B4-BE49-F238E27FC236}">
              <a16:creationId xmlns:a16="http://schemas.microsoft.com/office/drawing/2014/main" id="{AFD5E78D-92EF-43BB-ACB0-D9A662592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8" name="Text Box 7">
          <a:extLst>
            <a:ext uri="{FF2B5EF4-FFF2-40B4-BE49-F238E27FC236}">
              <a16:creationId xmlns:a16="http://schemas.microsoft.com/office/drawing/2014/main" id="{1C121C97-4233-44D9-8434-F4C857B96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39" name="Text Box 7">
          <a:extLst>
            <a:ext uri="{FF2B5EF4-FFF2-40B4-BE49-F238E27FC236}">
              <a16:creationId xmlns:a16="http://schemas.microsoft.com/office/drawing/2014/main" id="{4D78F6D8-E563-4C6F-9D67-A3737C11A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0" name="Text Box 7">
          <a:extLst>
            <a:ext uri="{FF2B5EF4-FFF2-40B4-BE49-F238E27FC236}">
              <a16:creationId xmlns:a16="http://schemas.microsoft.com/office/drawing/2014/main" id="{46F65D9C-7576-4F9A-92C2-C18BBEF3F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1" name="Text Box 7">
          <a:extLst>
            <a:ext uri="{FF2B5EF4-FFF2-40B4-BE49-F238E27FC236}">
              <a16:creationId xmlns:a16="http://schemas.microsoft.com/office/drawing/2014/main" id="{E21FFF66-FC1A-4033-BF22-D4EB1D4F3C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2" name="Text Box 7">
          <a:extLst>
            <a:ext uri="{FF2B5EF4-FFF2-40B4-BE49-F238E27FC236}">
              <a16:creationId xmlns:a16="http://schemas.microsoft.com/office/drawing/2014/main" id="{14454C61-A614-4326-8D86-C555409F2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3" name="Text Box 7">
          <a:extLst>
            <a:ext uri="{FF2B5EF4-FFF2-40B4-BE49-F238E27FC236}">
              <a16:creationId xmlns:a16="http://schemas.microsoft.com/office/drawing/2014/main" id="{2C1AE3E4-24EA-435D-ACDA-2A6C0982A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4" name="Text Box 7">
          <a:extLst>
            <a:ext uri="{FF2B5EF4-FFF2-40B4-BE49-F238E27FC236}">
              <a16:creationId xmlns:a16="http://schemas.microsoft.com/office/drawing/2014/main" id="{30B63E71-DF8C-4575-92C1-D14A5F6121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5" name="Text Box 7">
          <a:extLst>
            <a:ext uri="{FF2B5EF4-FFF2-40B4-BE49-F238E27FC236}">
              <a16:creationId xmlns:a16="http://schemas.microsoft.com/office/drawing/2014/main" id="{C76C4288-B4BE-4083-8524-960B30712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6" name="Text Box 7">
          <a:extLst>
            <a:ext uri="{FF2B5EF4-FFF2-40B4-BE49-F238E27FC236}">
              <a16:creationId xmlns:a16="http://schemas.microsoft.com/office/drawing/2014/main" id="{E2215117-B6D1-4C78-9EA0-D68120893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7" name="Text Box 7">
          <a:extLst>
            <a:ext uri="{FF2B5EF4-FFF2-40B4-BE49-F238E27FC236}">
              <a16:creationId xmlns:a16="http://schemas.microsoft.com/office/drawing/2014/main" id="{9F549F7F-180A-45E2-A2C2-5B189BEB4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8" name="Text Box 7">
          <a:extLst>
            <a:ext uri="{FF2B5EF4-FFF2-40B4-BE49-F238E27FC236}">
              <a16:creationId xmlns:a16="http://schemas.microsoft.com/office/drawing/2014/main" id="{B19C5793-D113-4CFE-BEF6-9EFF2B2B3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49" name="Text Box 7">
          <a:extLst>
            <a:ext uri="{FF2B5EF4-FFF2-40B4-BE49-F238E27FC236}">
              <a16:creationId xmlns:a16="http://schemas.microsoft.com/office/drawing/2014/main" id="{611F75ED-9C79-4AC0-89E7-787A51102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0" name="Text Box 7">
          <a:extLst>
            <a:ext uri="{FF2B5EF4-FFF2-40B4-BE49-F238E27FC236}">
              <a16:creationId xmlns:a16="http://schemas.microsoft.com/office/drawing/2014/main" id="{FFFB8AC4-5145-4B9B-9061-71E042E13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1" name="Text Box 7">
          <a:extLst>
            <a:ext uri="{FF2B5EF4-FFF2-40B4-BE49-F238E27FC236}">
              <a16:creationId xmlns:a16="http://schemas.microsoft.com/office/drawing/2014/main" id="{CAF52A94-1070-412C-BF3E-5218B860D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2" name="Text Box 7">
          <a:extLst>
            <a:ext uri="{FF2B5EF4-FFF2-40B4-BE49-F238E27FC236}">
              <a16:creationId xmlns:a16="http://schemas.microsoft.com/office/drawing/2014/main" id="{B9AA78C3-487E-4854-BBC8-A55E17EC1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3" name="Text Box 7">
          <a:extLst>
            <a:ext uri="{FF2B5EF4-FFF2-40B4-BE49-F238E27FC236}">
              <a16:creationId xmlns:a16="http://schemas.microsoft.com/office/drawing/2014/main" id="{4E0BF5F8-E058-4E19-AA87-6D6BFA7F2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4" name="Text Box 7">
          <a:extLst>
            <a:ext uri="{FF2B5EF4-FFF2-40B4-BE49-F238E27FC236}">
              <a16:creationId xmlns:a16="http://schemas.microsoft.com/office/drawing/2014/main" id="{8D71DD0B-1F0A-45B1-89E6-C5DEFEE9A6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5" name="Text Box 7">
          <a:extLst>
            <a:ext uri="{FF2B5EF4-FFF2-40B4-BE49-F238E27FC236}">
              <a16:creationId xmlns:a16="http://schemas.microsoft.com/office/drawing/2014/main" id="{3F6D6690-04C5-484B-AE1B-D12B9BAA7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6" name="Text Box 7">
          <a:extLst>
            <a:ext uri="{FF2B5EF4-FFF2-40B4-BE49-F238E27FC236}">
              <a16:creationId xmlns:a16="http://schemas.microsoft.com/office/drawing/2014/main" id="{CE4DFAA3-3055-40FB-B738-5266439C0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7" name="Text Box 7">
          <a:extLst>
            <a:ext uri="{FF2B5EF4-FFF2-40B4-BE49-F238E27FC236}">
              <a16:creationId xmlns:a16="http://schemas.microsoft.com/office/drawing/2014/main" id="{505E3DFA-4F41-403D-8C65-564B7CD3F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8" name="Text Box 7">
          <a:extLst>
            <a:ext uri="{FF2B5EF4-FFF2-40B4-BE49-F238E27FC236}">
              <a16:creationId xmlns:a16="http://schemas.microsoft.com/office/drawing/2014/main" id="{E1A7811C-DC30-4F56-9C08-5DA55E0DA6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59" name="Text Box 7">
          <a:extLst>
            <a:ext uri="{FF2B5EF4-FFF2-40B4-BE49-F238E27FC236}">
              <a16:creationId xmlns:a16="http://schemas.microsoft.com/office/drawing/2014/main" id="{0ACF6F87-3123-4258-90D7-F857C7EE57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0" name="Text Box 7">
          <a:extLst>
            <a:ext uri="{FF2B5EF4-FFF2-40B4-BE49-F238E27FC236}">
              <a16:creationId xmlns:a16="http://schemas.microsoft.com/office/drawing/2014/main" id="{284413E9-1743-454C-A8FB-D7D6C0571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1" name="Text Box 7">
          <a:extLst>
            <a:ext uri="{FF2B5EF4-FFF2-40B4-BE49-F238E27FC236}">
              <a16:creationId xmlns:a16="http://schemas.microsoft.com/office/drawing/2014/main" id="{EBED035B-498C-4CDB-A570-16CE43ED49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2" name="Text Box 7">
          <a:extLst>
            <a:ext uri="{FF2B5EF4-FFF2-40B4-BE49-F238E27FC236}">
              <a16:creationId xmlns:a16="http://schemas.microsoft.com/office/drawing/2014/main" id="{E97F32E4-DF4F-44B4-8774-3B56DEFF7B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3" name="Text Box 7">
          <a:extLst>
            <a:ext uri="{FF2B5EF4-FFF2-40B4-BE49-F238E27FC236}">
              <a16:creationId xmlns:a16="http://schemas.microsoft.com/office/drawing/2014/main" id="{71CF7A02-B87F-45E4-995A-C75877353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4" name="Text Box 7">
          <a:extLst>
            <a:ext uri="{FF2B5EF4-FFF2-40B4-BE49-F238E27FC236}">
              <a16:creationId xmlns:a16="http://schemas.microsoft.com/office/drawing/2014/main" id="{48E4F6B0-7077-4C5C-BF39-06FBB0995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5" name="Text Box 7">
          <a:extLst>
            <a:ext uri="{FF2B5EF4-FFF2-40B4-BE49-F238E27FC236}">
              <a16:creationId xmlns:a16="http://schemas.microsoft.com/office/drawing/2014/main" id="{19AB1601-5425-478C-A5AB-6276B59C7A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6" name="Text Box 7">
          <a:extLst>
            <a:ext uri="{FF2B5EF4-FFF2-40B4-BE49-F238E27FC236}">
              <a16:creationId xmlns:a16="http://schemas.microsoft.com/office/drawing/2014/main" id="{1B7ACD4C-F7BF-4196-8634-630B41B7F8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7" name="Text Box 7">
          <a:extLst>
            <a:ext uri="{FF2B5EF4-FFF2-40B4-BE49-F238E27FC236}">
              <a16:creationId xmlns:a16="http://schemas.microsoft.com/office/drawing/2014/main" id="{547D0309-B674-469C-856F-4105F6F166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8" name="Text Box 7">
          <a:extLst>
            <a:ext uri="{FF2B5EF4-FFF2-40B4-BE49-F238E27FC236}">
              <a16:creationId xmlns:a16="http://schemas.microsoft.com/office/drawing/2014/main" id="{D2390475-3684-4E7A-B3A1-765D69D7B6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69" name="Text Box 7">
          <a:extLst>
            <a:ext uri="{FF2B5EF4-FFF2-40B4-BE49-F238E27FC236}">
              <a16:creationId xmlns:a16="http://schemas.microsoft.com/office/drawing/2014/main" id="{5A089AF9-790F-4C13-9FF8-9C443C7CA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0" name="Text Box 7">
          <a:extLst>
            <a:ext uri="{FF2B5EF4-FFF2-40B4-BE49-F238E27FC236}">
              <a16:creationId xmlns:a16="http://schemas.microsoft.com/office/drawing/2014/main" id="{E19728A7-0429-4CB0-BCE0-DD16FD913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1" name="Text Box 7">
          <a:extLst>
            <a:ext uri="{FF2B5EF4-FFF2-40B4-BE49-F238E27FC236}">
              <a16:creationId xmlns:a16="http://schemas.microsoft.com/office/drawing/2014/main" id="{21FA9C10-04CB-4F4C-8261-F23B76FEB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2" name="Text Box 7">
          <a:extLst>
            <a:ext uri="{FF2B5EF4-FFF2-40B4-BE49-F238E27FC236}">
              <a16:creationId xmlns:a16="http://schemas.microsoft.com/office/drawing/2014/main" id="{A8BACA69-B817-4C1B-B34E-492D993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3" name="Text Box 7">
          <a:extLst>
            <a:ext uri="{FF2B5EF4-FFF2-40B4-BE49-F238E27FC236}">
              <a16:creationId xmlns:a16="http://schemas.microsoft.com/office/drawing/2014/main" id="{CCF18BD1-A002-4EE4-B0AD-D5D0B5251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4" name="Text Box 7">
          <a:extLst>
            <a:ext uri="{FF2B5EF4-FFF2-40B4-BE49-F238E27FC236}">
              <a16:creationId xmlns:a16="http://schemas.microsoft.com/office/drawing/2014/main" id="{E66B94CA-3580-464F-84CE-B44655D96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5" name="Text Box 7">
          <a:extLst>
            <a:ext uri="{FF2B5EF4-FFF2-40B4-BE49-F238E27FC236}">
              <a16:creationId xmlns:a16="http://schemas.microsoft.com/office/drawing/2014/main" id="{4752CFCF-2571-463F-BE9D-00F0918AE9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6" name="Text Box 7">
          <a:extLst>
            <a:ext uri="{FF2B5EF4-FFF2-40B4-BE49-F238E27FC236}">
              <a16:creationId xmlns:a16="http://schemas.microsoft.com/office/drawing/2014/main" id="{A1280FB2-4947-4E13-89EA-A8A2BD3B4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7" name="Text Box 7">
          <a:extLst>
            <a:ext uri="{FF2B5EF4-FFF2-40B4-BE49-F238E27FC236}">
              <a16:creationId xmlns:a16="http://schemas.microsoft.com/office/drawing/2014/main" id="{739C3D07-F505-455F-BC94-25902BDEA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8" name="Text Box 7">
          <a:extLst>
            <a:ext uri="{FF2B5EF4-FFF2-40B4-BE49-F238E27FC236}">
              <a16:creationId xmlns:a16="http://schemas.microsoft.com/office/drawing/2014/main" id="{BF2D6EAF-DD33-437B-B09C-50E2B3AB1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79" name="Text Box 7">
          <a:extLst>
            <a:ext uri="{FF2B5EF4-FFF2-40B4-BE49-F238E27FC236}">
              <a16:creationId xmlns:a16="http://schemas.microsoft.com/office/drawing/2014/main" id="{0F527B99-1161-4EF4-ADFD-F12DFE214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0" name="Text Box 7">
          <a:extLst>
            <a:ext uri="{FF2B5EF4-FFF2-40B4-BE49-F238E27FC236}">
              <a16:creationId xmlns:a16="http://schemas.microsoft.com/office/drawing/2014/main" id="{DB5BE3D4-55AA-4B5C-9A28-3631316688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1" name="Text Box 7">
          <a:extLst>
            <a:ext uri="{FF2B5EF4-FFF2-40B4-BE49-F238E27FC236}">
              <a16:creationId xmlns:a16="http://schemas.microsoft.com/office/drawing/2014/main" id="{DCF15D2A-DCD2-4EFD-AD4E-E7476B048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2" name="Text Box 7">
          <a:extLst>
            <a:ext uri="{FF2B5EF4-FFF2-40B4-BE49-F238E27FC236}">
              <a16:creationId xmlns:a16="http://schemas.microsoft.com/office/drawing/2014/main" id="{DBCE4A01-9770-437C-BE33-65C083C6D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3" name="Text Box 7">
          <a:extLst>
            <a:ext uri="{FF2B5EF4-FFF2-40B4-BE49-F238E27FC236}">
              <a16:creationId xmlns:a16="http://schemas.microsoft.com/office/drawing/2014/main" id="{E03DB5B0-43A0-40DA-824D-372B6327F5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4" name="Text Box 7">
          <a:extLst>
            <a:ext uri="{FF2B5EF4-FFF2-40B4-BE49-F238E27FC236}">
              <a16:creationId xmlns:a16="http://schemas.microsoft.com/office/drawing/2014/main" id="{369233A2-1573-41CF-984A-56319341E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5" name="Text Box 7">
          <a:extLst>
            <a:ext uri="{FF2B5EF4-FFF2-40B4-BE49-F238E27FC236}">
              <a16:creationId xmlns:a16="http://schemas.microsoft.com/office/drawing/2014/main" id="{D172C342-A2D3-4FA5-B9B1-76E5DA5C0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6" name="Text Box 7">
          <a:extLst>
            <a:ext uri="{FF2B5EF4-FFF2-40B4-BE49-F238E27FC236}">
              <a16:creationId xmlns:a16="http://schemas.microsoft.com/office/drawing/2014/main" id="{481B86D3-750B-45F6-9D8C-EA8339FEB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7" name="Text Box 7">
          <a:extLst>
            <a:ext uri="{FF2B5EF4-FFF2-40B4-BE49-F238E27FC236}">
              <a16:creationId xmlns:a16="http://schemas.microsoft.com/office/drawing/2014/main" id="{8A422B80-568C-4E5E-BFFD-C980815F8E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8" name="Text Box 7">
          <a:extLst>
            <a:ext uri="{FF2B5EF4-FFF2-40B4-BE49-F238E27FC236}">
              <a16:creationId xmlns:a16="http://schemas.microsoft.com/office/drawing/2014/main" id="{31A5C4B1-D296-43CE-BB92-DAD86CA5B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89" name="Text Box 7">
          <a:extLst>
            <a:ext uri="{FF2B5EF4-FFF2-40B4-BE49-F238E27FC236}">
              <a16:creationId xmlns:a16="http://schemas.microsoft.com/office/drawing/2014/main" id="{6D087B53-F566-458E-B299-2E70855F87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0" name="Text Box 7">
          <a:extLst>
            <a:ext uri="{FF2B5EF4-FFF2-40B4-BE49-F238E27FC236}">
              <a16:creationId xmlns:a16="http://schemas.microsoft.com/office/drawing/2014/main" id="{AA69C5C4-CB8C-458D-BA9C-B6B39BCF6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1" name="Text Box 7">
          <a:extLst>
            <a:ext uri="{FF2B5EF4-FFF2-40B4-BE49-F238E27FC236}">
              <a16:creationId xmlns:a16="http://schemas.microsoft.com/office/drawing/2014/main" id="{3F7AC5EA-66C4-4260-9254-7530AE6B20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2" name="Text Box 7">
          <a:extLst>
            <a:ext uri="{FF2B5EF4-FFF2-40B4-BE49-F238E27FC236}">
              <a16:creationId xmlns:a16="http://schemas.microsoft.com/office/drawing/2014/main" id="{C072D42B-48B2-479D-9513-191F7DB99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3" name="Text Box 7">
          <a:extLst>
            <a:ext uri="{FF2B5EF4-FFF2-40B4-BE49-F238E27FC236}">
              <a16:creationId xmlns:a16="http://schemas.microsoft.com/office/drawing/2014/main" id="{95E9C372-4840-42AE-BF47-82EE25C989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4" name="Text Box 7">
          <a:extLst>
            <a:ext uri="{FF2B5EF4-FFF2-40B4-BE49-F238E27FC236}">
              <a16:creationId xmlns:a16="http://schemas.microsoft.com/office/drawing/2014/main" id="{DB1DA462-0121-45DF-A5E9-6F95211A1E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5" name="Text Box 7">
          <a:extLst>
            <a:ext uri="{FF2B5EF4-FFF2-40B4-BE49-F238E27FC236}">
              <a16:creationId xmlns:a16="http://schemas.microsoft.com/office/drawing/2014/main" id="{E9B8A9C1-8124-480E-8CFD-16B813D28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6" name="Text Box 7">
          <a:extLst>
            <a:ext uri="{FF2B5EF4-FFF2-40B4-BE49-F238E27FC236}">
              <a16:creationId xmlns:a16="http://schemas.microsoft.com/office/drawing/2014/main" id="{07C3B8C8-DC75-478D-8D21-10714E28E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7" name="Text Box 7">
          <a:extLst>
            <a:ext uri="{FF2B5EF4-FFF2-40B4-BE49-F238E27FC236}">
              <a16:creationId xmlns:a16="http://schemas.microsoft.com/office/drawing/2014/main" id="{BF3AD475-738E-4431-84F2-29D4737125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8" name="Text Box 7">
          <a:extLst>
            <a:ext uri="{FF2B5EF4-FFF2-40B4-BE49-F238E27FC236}">
              <a16:creationId xmlns:a16="http://schemas.microsoft.com/office/drawing/2014/main" id="{17FCCEFD-2E82-44F2-BAB7-B9A7B8E65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499" name="Text Box 7">
          <a:extLst>
            <a:ext uri="{FF2B5EF4-FFF2-40B4-BE49-F238E27FC236}">
              <a16:creationId xmlns:a16="http://schemas.microsoft.com/office/drawing/2014/main" id="{F5AD1C8D-007F-480B-97FC-09F9CAA36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0" name="Text Box 7">
          <a:extLst>
            <a:ext uri="{FF2B5EF4-FFF2-40B4-BE49-F238E27FC236}">
              <a16:creationId xmlns:a16="http://schemas.microsoft.com/office/drawing/2014/main" id="{0199ABEE-1727-4D97-A334-15B68AE02B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1" name="Text Box 7">
          <a:extLst>
            <a:ext uri="{FF2B5EF4-FFF2-40B4-BE49-F238E27FC236}">
              <a16:creationId xmlns:a16="http://schemas.microsoft.com/office/drawing/2014/main" id="{53CEEEE1-5B18-48FF-A92B-080DACDB5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2" name="Text Box 7">
          <a:extLst>
            <a:ext uri="{FF2B5EF4-FFF2-40B4-BE49-F238E27FC236}">
              <a16:creationId xmlns:a16="http://schemas.microsoft.com/office/drawing/2014/main" id="{12455E57-851D-49E0-A8C6-13A4FD8388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3" name="Text Box 7">
          <a:extLst>
            <a:ext uri="{FF2B5EF4-FFF2-40B4-BE49-F238E27FC236}">
              <a16:creationId xmlns:a16="http://schemas.microsoft.com/office/drawing/2014/main" id="{80B440F7-8BE8-4E63-8E7B-E8FEC7C593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4" name="Text Box 7">
          <a:extLst>
            <a:ext uri="{FF2B5EF4-FFF2-40B4-BE49-F238E27FC236}">
              <a16:creationId xmlns:a16="http://schemas.microsoft.com/office/drawing/2014/main" id="{66D397D5-6B51-49B0-88E0-31DD11A65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5" name="Text Box 7">
          <a:extLst>
            <a:ext uri="{FF2B5EF4-FFF2-40B4-BE49-F238E27FC236}">
              <a16:creationId xmlns:a16="http://schemas.microsoft.com/office/drawing/2014/main" id="{8871C0EF-DAA5-40F8-B701-445D23EEB0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6" name="Text Box 7">
          <a:extLst>
            <a:ext uri="{FF2B5EF4-FFF2-40B4-BE49-F238E27FC236}">
              <a16:creationId xmlns:a16="http://schemas.microsoft.com/office/drawing/2014/main" id="{96B63633-389B-498F-BA2D-55D243F01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7" name="Text Box 7">
          <a:extLst>
            <a:ext uri="{FF2B5EF4-FFF2-40B4-BE49-F238E27FC236}">
              <a16:creationId xmlns:a16="http://schemas.microsoft.com/office/drawing/2014/main" id="{D1DA8DEA-34DB-4FE9-B734-85547F9F4E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8" name="Text Box 7">
          <a:extLst>
            <a:ext uri="{FF2B5EF4-FFF2-40B4-BE49-F238E27FC236}">
              <a16:creationId xmlns:a16="http://schemas.microsoft.com/office/drawing/2014/main" id="{F92D2A56-36BD-4716-9D83-42CAD377D4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09" name="Text Box 7">
          <a:extLst>
            <a:ext uri="{FF2B5EF4-FFF2-40B4-BE49-F238E27FC236}">
              <a16:creationId xmlns:a16="http://schemas.microsoft.com/office/drawing/2014/main" id="{ED342427-D037-46A6-A4DB-140F9DC0C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0" name="Text Box 7">
          <a:extLst>
            <a:ext uri="{FF2B5EF4-FFF2-40B4-BE49-F238E27FC236}">
              <a16:creationId xmlns:a16="http://schemas.microsoft.com/office/drawing/2014/main" id="{CD5F04E7-81E3-4DDA-8F6E-6DD588D0B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1" name="Text Box 7">
          <a:extLst>
            <a:ext uri="{FF2B5EF4-FFF2-40B4-BE49-F238E27FC236}">
              <a16:creationId xmlns:a16="http://schemas.microsoft.com/office/drawing/2014/main" id="{2A180E7B-E7A8-4102-B215-D619A4DE45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2" name="Text Box 7">
          <a:extLst>
            <a:ext uri="{FF2B5EF4-FFF2-40B4-BE49-F238E27FC236}">
              <a16:creationId xmlns:a16="http://schemas.microsoft.com/office/drawing/2014/main" id="{FAF84B46-B6A1-4861-BCAB-2F5564BD9B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3" name="Text Box 7">
          <a:extLst>
            <a:ext uri="{FF2B5EF4-FFF2-40B4-BE49-F238E27FC236}">
              <a16:creationId xmlns:a16="http://schemas.microsoft.com/office/drawing/2014/main" id="{C9C0E2BF-7055-4C1A-8EDC-C4E855C31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4" name="Text Box 7">
          <a:extLst>
            <a:ext uri="{FF2B5EF4-FFF2-40B4-BE49-F238E27FC236}">
              <a16:creationId xmlns:a16="http://schemas.microsoft.com/office/drawing/2014/main" id="{3F394DB7-D1AA-44E8-BF7C-747415078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5" name="Text Box 7">
          <a:extLst>
            <a:ext uri="{FF2B5EF4-FFF2-40B4-BE49-F238E27FC236}">
              <a16:creationId xmlns:a16="http://schemas.microsoft.com/office/drawing/2014/main" id="{508DD517-0F37-47E5-9742-A7D72BF50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6" name="Text Box 7">
          <a:extLst>
            <a:ext uri="{FF2B5EF4-FFF2-40B4-BE49-F238E27FC236}">
              <a16:creationId xmlns:a16="http://schemas.microsoft.com/office/drawing/2014/main" id="{0F757DD0-DCF2-4A24-A89A-143477C43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7" name="Text Box 7">
          <a:extLst>
            <a:ext uri="{FF2B5EF4-FFF2-40B4-BE49-F238E27FC236}">
              <a16:creationId xmlns:a16="http://schemas.microsoft.com/office/drawing/2014/main" id="{BCCB577A-A15C-427A-B651-031D27B13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8" name="Text Box 7">
          <a:extLst>
            <a:ext uri="{FF2B5EF4-FFF2-40B4-BE49-F238E27FC236}">
              <a16:creationId xmlns:a16="http://schemas.microsoft.com/office/drawing/2014/main" id="{63F92FC3-7D71-4026-9805-1CE98191DC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19" name="Text Box 7">
          <a:extLst>
            <a:ext uri="{FF2B5EF4-FFF2-40B4-BE49-F238E27FC236}">
              <a16:creationId xmlns:a16="http://schemas.microsoft.com/office/drawing/2014/main" id="{92FC0EFC-870B-49C8-BCE5-856F1C6C67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0" name="Text Box 7">
          <a:extLst>
            <a:ext uri="{FF2B5EF4-FFF2-40B4-BE49-F238E27FC236}">
              <a16:creationId xmlns:a16="http://schemas.microsoft.com/office/drawing/2014/main" id="{3F6873FC-4E8D-4387-8FF7-CB6834157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1" name="Text Box 7">
          <a:extLst>
            <a:ext uri="{FF2B5EF4-FFF2-40B4-BE49-F238E27FC236}">
              <a16:creationId xmlns:a16="http://schemas.microsoft.com/office/drawing/2014/main" id="{EC7F94B3-89F7-4087-9ABD-6E15DBEA12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2" name="Text Box 7">
          <a:extLst>
            <a:ext uri="{FF2B5EF4-FFF2-40B4-BE49-F238E27FC236}">
              <a16:creationId xmlns:a16="http://schemas.microsoft.com/office/drawing/2014/main" id="{EF03059D-0BD0-4B35-BD67-FD82C566D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3" name="Text Box 7">
          <a:extLst>
            <a:ext uri="{FF2B5EF4-FFF2-40B4-BE49-F238E27FC236}">
              <a16:creationId xmlns:a16="http://schemas.microsoft.com/office/drawing/2014/main" id="{1119D570-D1C5-4689-A113-BF9DE7EA2B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4" name="Text Box 7">
          <a:extLst>
            <a:ext uri="{FF2B5EF4-FFF2-40B4-BE49-F238E27FC236}">
              <a16:creationId xmlns:a16="http://schemas.microsoft.com/office/drawing/2014/main" id="{ED6D3334-FC55-401E-BA51-EACC2EDA0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5" name="Text Box 7">
          <a:extLst>
            <a:ext uri="{FF2B5EF4-FFF2-40B4-BE49-F238E27FC236}">
              <a16:creationId xmlns:a16="http://schemas.microsoft.com/office/drawing/2014/main" id="{4F6D05C3-608E-4983-BC61-6028E9BAC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6" name="Text Box 7">
          <a:extLst>
            <a:ext uri="{FF2B5EF4-FFF2-40B4-BE49-F238E27FC236}">
              <a16:creationId xmlns:a16="http://schemas.microsoft.com/office/drawing/2014/main" id="{B1FE0677-1DF5-4087-8E29-CC1D14DDF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7" name="Text Box 7">
          <a:extLst>
            <a:ext uri="{FF2B5EF4-FFF2-40B4-BE49-F238E27FC236}">
              <a16:creationId xmlns:a16="http://schemas.microsoft.com/office/drawing/2014/main" id="{380A2CFE-D533-4AEE-8A3F-D06EDDCF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8" name="Text Box 7">
          <a:extLst>
            <a:ext uri="{FF2B5EF4-FFF2-40B4-BE49-F238E27FC236}">
              <a16:creationId xmlns:a16="http://schemas.microsoft.com/office/drawing/2014/main" id="{0F34820B-4745-448C-9862-EB8E79736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29" name="Text Box 7">
          <a:extLst>
            <a:ext uri="{FF2B5EF4-FFF2-40B4-BE49-F238E27FC236}">
              <a16:creationId xmlns:a16="http://schemas.microsoft.com/office/drawing/2014/main" id="{22BEA186-14BF-4F66-9A71-9B516B27A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0" name="Text Box 7">
          <a:extLst>
            <a:ext uri="{FF2B5EF4-FFF2-40B4-BE49-F238E27FC236}">
              <a16:creationId xmlns:a16="http://schemas.microsoft.com/office/drawing/2014/main" id="{238D34F4-90FE-45BA-A880-2CB148DA4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1" name="Text Box 7">
          <a:extLst>
            <a:ext uri="{FF2B5EF4-FFF2-40B4-BE49-F238E27FC236}">
              <a16:creationId xmlns:a16="http://schemas.microsoft.com/office/drawing/2014/main" id="{E81EB059-8795-4C12-B843-F0351960A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2" name="Text Box 7">
          <a:extLst>
            <a:ext uri="{FF2B5EF4-FFF2-40B4-BE49-F238E27FC236}">
              <a16:creationId xmlns:a16="http://schemas.microsoft.com/office/drawing/2014/main" id="{EBFFD996-38D9-4476-BB9D-02D5461D7B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3" name="Text Box 7">
          <a:extLst>
            <a:ext uri="{FF2B5EF4-FFF2-40B4-BE49-F238E27FC236}">
              <a16:creationId xmlns:a16="http://schemas.microsoft.com/office/drawing/2014/main" id="{72F41F06-F45E-424E-8455-2B2681332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4" name="Text Box 7">
          <a:extLst>
            <a:ext uri="{FF2B5EF4-FFF2-40B4-BE49-F238E27FC236}">
              <a16:creationId xmlns:a16="http://schemas.microsoft.com/office/drawing/2014/main" id="{99BB1DC9-2E49-4662-A376-757BC33AD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5" name="Text Box 7">
          <a:extLst>
            <a:ext uri="{FF2B5EF4-FFF2-40B4-BE49-F238E27FC236}">
              <a16:creationId xmlns:a16="http://schemas.microsoft.com/office/drawing/2014/main" id="{4C8161C8-ECC5-4032-ABAC-2E98944D6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6" name="Text Box 7">
          <a:extLst>
            <a:ext uri="{FF2B5EF4-FFF2-40B4-BE49-F238E27FC236}">
              <a16:creationId xmlns:a16="http://schemas.microsoft.com/office/drawing/2014/main" id="{8EC36323-FB7B-4C94-8E83-CDBABE1019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7" name="Text Box 7">
          <a:extLst>
            <a:ext uri="{FF2B5EF4-FFF2-40B4-BE49-F238E27FC236}">
              <a16:creationId xmlns:a16="http://schemas.microsoft.com/office/drawing/2014/main" id="{E2F20A18-A086-475F-88A2-37C628B13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8" name="Text Box 7">
          <a:extLst>
            <a:ext uri="{FF2B5EF4-FFF2-40B4-BE49-F238E27FC236}">
              <a16:creationId xmlns:a16="http://schemas.microsoft.com/office/drawing/2014/main" id="{BE3BFEBA-D2A9-43A7-92D6-122111D94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39" name="Text Box 7">
          <a:extLst>
            <a:ext uri="{FF2B5EF4-FFF2-40B4-BE49-F238E27FC236}">
              <a16:creationId xmlns:a16="http://schemas.microsoft.com/office/drawing/2014/main" id="{558A010A-095C-44AC-82F8-7A8650F71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0" name="Text Box 7">
          <a:extLst>
            <a:ext uri="{FF2B5EF4-FFF2-40B4-BE49-F238E27FC236}">
              <a16:creationId xmlns:a16="http://schemas.microsoft.com/office/drawing/2014/main" id="{CE80D3EF-CEAB-4F81-90F9-E2FD738DA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1" name="Text Box 7">
          <a:extLst>
            <a:ext uri="{FF2B5EF4-FFF2-40B4-BE49-F238E27FC236}">
              <a16:creationId xmlns:a16="http://schemas.microsoft.com/office/drawing/2014/main" id="{246ECE3E-42CF-4F91-92C5-5C5B3FF978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2" name="Text Box 7">
          <a:extLst>
            <a:ext uri="{FF2B5EF4-FFF2-40B4-BE49-F238E27FC236}">
              <a16:creationId xmlns:a16="http://schemas.microsoft.com/office/drawing/2014/main" id="{B611AD9D-2F16-41F2-B4EB-7D19710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3" name="Text Box 7">
          <a:extLst>
            <a:ext uri="{FF2B5EF4-FFF2-40B4-BE49-F238E27FC236}">
              <a16:creationId xmlns:a16="http://schemas.microsoft.com/office/drawing/2014/main" id="{BB6FB9A3-F9B9-4631-A143-11DDD9C87D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4" name="Text Box 7">
          <a:extLst>
            <a:ext uri="{FF2B5EF4-FFF2-40B4-BE49-F238E27FC236}">
              <a16:creationId xmlns:a16="http://schemas.microsoft.com/office/drawing/2014/main" id="{3CE5A42B-9CC4-4E2F-A4BE-7865A6BC45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5" name="Text Box 7">
          <a:extLst>
            <a:ext uri="{FF2B5EF4-FFF2-40B4-BE49-F238E27FC236}">
              <a16:creationId xmlns:a16="http://schemas.microsoft.com/office/drawing/2014/main" id="{DE48805C-7B96-473A-8D03-125C9D917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6" name="Text Box 7">
          <a:extLst>
            <a:ext uri="{FF2B5EF4-FFF2-40B4-BE49-F238E27FC236}">
              <a16:creationId xmlns:a16="http://schemas.microsoft.com/office/drawing/2014/main" id="{7B307868-CFA5-4CCE-A717-05DACFBD1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7" name="Text Box 7">
          <a:extLst>
            <a:ext uri="{FF2B5EF4-FFF2-40B4-BE49-F238E27FC236}">
              <a16:creationId xmlns:a16="http://schemas.microsoft.com/office/drawing/2014/main" id="{4809E007-A8C2-4459-A21C-A8641757B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8" name="Text Box 7">
          <a:extLst>
            <a:ext uri="{FF2B5EF4-FFF2-40B4-BE49-F238E27FC236}">
              <a16:creationId xmlns:a16="http://schemas.microsoft.com/office/drawing/2014/main" id="{09186FFF-F2D1-4306-8272-67C2F129A1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49" name="Text Box 7">
          <a:extLst>
            <a:ext uri="{FF2B5EF4-FFF2-40B4-BE49-F238E27FC236}">
              <a16:creationId xmlns:a16="http://schemas.microsoft.com/office/drawing/2014/main" id="{05E78C27-00A4-4E48-B565-69EA233A8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0" name="Text Box 7">
          <a:extLst>
            <a:ext uri="{FF2B5EF4-FFF2-40B4-BE49-F238E27FC236}">
              <a16:creationId xmlns:a16="http://schemas.microsoft.com/office/drawing/2014/main" id="{D2D1570D-9246-47DF-BDF9-97B4F0736F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1" name="Text Box 7">
          <a:extLst>
            <a:ext uri="{FF2B5EF4-FFF2-40B4-BE49-F238E27FC236}">
              <a16:creationId xmlns:a16="http://schemas.microsoft.com/office/drawing/2014/main" id="{1988AA65-E619-4FE4-93BF-3041E39E0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2" name="Text Box 7">
          <a:extLst>
            <a:ext uri="{FF2B5EF4-FFF2-40B4-BE49-F238E27FC236}">
              <a16:creationId xmlns:a16="http://schemas.microsoft.com/office/drawing/2014/main" id="{87EDEDC3-9879-436E-ACB4-C69B54755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3" name="Text Box 7">
          <a:extLst>
            <a:ext uri="{FF2B5EF4-FFF2-40B4-BE49-F238E27FC236}">
              <a16:creationId xmlns:a16="http://schemas.microsoft.com/office/drawing/2014/main" id="{2E42C7EF-D79B-4A27-A8BA-BD213F11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4" name="Text Box 7">
          <a:extLst>
            <a:ext uri="{FF2B5EF4-FFF2-40B4-BE49-F238E27FC236}">
              <a16:creationId xmlns:a16="http://schemas.microsoft.com/office/drawing/2014/main" id="{2A899430-95BD-40DE-8C03-EF5C4D419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5" name="Text Box 7">
          <a:extLst>
            <a:ext uri="{FF2B5EF4-FFF2-40B4-BE49-F238E27FC236}">
              <a16:creationId xmlns:a16="http://schemas.microsoft.com/office/drawing/2014/main" id="{262674C4-2A6F-473A-ADB4-18D4B49EFF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6" name="Text Box 7">
          <a:extLst>
            <a:ext uri="{FF2B5EF4-FFF2-40B4-BE49-F238E27FC236}">
              <a16:creationId xmlns:a16="http://schemas.microsoft.com/office/drawing/2014/main" id="{6464821E-001D-4A0D-85C8-DCCDAC4A0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7" name="Text Box 7">
          <a:extLst>
            <a:ext uri="{FF2B5EF4-FFF2-40B4-BE49-F238E27FC236}">
              <a16:creationId xmlns:a16="http://schemas.microsoft.com/office/drawing/2014/main" id="{5465F98D-42C6-495D-8B6D-00FD0DD7D2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8" name="Text Box 7">
          <a:extLst>
            <a:ext uri="{FF2B5EF4-FFF2-40B4-BE49-F238E27FC236}">
              <a16:creationId xmlns:a16="http://schemas.microsoft.com/office/drawing/2014/main" id="{F33C86D7-F3A3-4138-8498-DCD3D1EB1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59" name="Text Box 7">
          <a:extLst>
            <a:ext uri="{FF2B5EF4-FFF2-40B4-BE49-F238E27FC236}">
              <a16:creationId xmlns:a16="http://schemas.microsoft.com/office/drawing/2014/main" id="{43CEE71A-6F9A-4BE9-9B64-EA1ED0EF5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0" name="Text Box 7">
          <a:extLst>
            <a:ext uri="{FF2B5EF4-FFF2-40B4-BE49-F238E27FC236}">
              <a16:creationId xmlns:a16="http://schemas.microsoft.com/office/drawing/2014/main" id="{EC0B06E3-C3C3-43A4-B228-79A38B808D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1" name="Text Box 7">
          <a:extLst>
            <a:ext uri="{FF2B5EF4-FFF2-40B4-BE49-F238E27FC236}">
              <a16:creationId xmlns:a16="http://schemas.microsoft.com/office/drawing/2014/main" id="{49CC999B-95FD-4893-8860-7F79C27B2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2" name="Text Box 7">
          <a:extLst>
            <a:ext uri="{FF2B5EF4-FFF2-40B4-BE49-F238E27FC236}">
              <a16:creationId xmlns:a16="http://schemas.microsoft.com/office/drawing/2014/main" id="{784010DC-29A2-46FD-B8D3-41428A9ED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3" name="Text Box 7">
          <a:extLst>
            <a:ext uri="{FF2B5EF4-FFF2-40B4-BE49-F238E27FC236}">
              <a16:creationId xmlns:a16="http://schemas.microsoft.com/office/drawing/2014/main" id="{6525DFC9-1EB0-4A5C-8C48-D93BDAFBD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4" name="Text Box 7">
          <a:extLst>
            <a:ext uri="{FF2B5EF4-FFF2-40B4-BE49-F238E27FC236}">
              <a16:creationId xmlns:a16="http://schemas.microsoft.com/office/drawing/2014/main" id="{3BC01151-680A-4B91-9A5A-3DF9BB3ADC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5" name="Text Box 7">
          <a:extLst>
            <a:ext uri="{FF2B5EF4-FFF2-40B4-BE49-F238E27FC236}">
              <a16:creationId xmlns:a16="http://schemas.microsoft.com/office/drawing/2014/main" id="{1A4005CA-021A-47AB-A6D3-36CFEDF8D7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6" name="Text Box 7">
          <a:extLst>
            <a:ext uri="{FF2B5EF4-FFF2-40B4-BE49-F238E27FC236}">
              <a16:creationId xmlns:a16="http://schemas.microsoft.com/office/drawing/2014/main" id="{4852187A-EA80-40D7-9776-30759E2EB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7" name="Text Box 7">
          <a:extLst>
            <a:ext uri="{FF2B5EF4-FFF2-40B4-BE49-F238E27FC236}">
              <a16:creationId xmlns:a16="http://schemas.microsoft.com/office/drawing/2014/main" id="{99CC659A-0C14-477E-8F02-E7A68DCB60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8" name="Text Box 7">
          <a:extLst>
            <a:ext uri="{FF2B5EF4-FFF2-40B4-BE49-F238E27FC236}">
              <a16:creationId xmlns:a16="http://schemas.microsoft.com/office/drawing/2014/main" id="{2ADB9D95-8BBF-4059-9451-AA1486AE1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69" name="Text Box 7">
          <a:extLst>
            <a:ext uri="{FF2B5EF4-FFF2-40B4-BE49-F238E27FC236}">
              <a16:creationId xmlns:a16="http://schemas.microsoft.com/office/drawing/2014/main" id="{22A6E6AF-8293-4F02-9722-2CBFFA772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0" name="Text Box 7">
          <a:extLst>
            <a:ext uri="{FF2B5EF4-FFF2-40B4-BE49-F238E27FC236}">
              <a16:creationId xmlns:a16="http://schemas.microsoft.com/office/drawing/2014/main" id="{6AEBE294-D0C0-4055-9177-13E6861AA4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1" name="Text Box 7">
          <a:extLst>
            <a:ext uri="{FF2B5EF4-FFF2-40B4-BE49-F238E27FC236}">
              <a16:creationId xmlns:a16="http://schemas.microsoft.com/office/drawing/2014/main" id="{254A3DD8-9338-4911-B3DD-82D5318BC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2" name="Text Box 7">
          <a:extLst>
            <a:ext uri="{FF2B5EF4-FFF2-40B4-BE49-F238E27FC236}">
              <a16:creationId xmlns:a16="http://schemas.microsoft.com/office/drawing/2014/main" id="{F2B1B3B8-05FF-4F3D-9F38-F1FCDAF478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3" name="Text Box 7">
          <a:extLst>
            <a:ext uri="{FF2B5EF4-FFF2-40B4-BE49-F238E27FC236}">
              <a16:creationId xmlns:a16="http://schemas.microsoft.com/office/drawing/2014/main" id="{1857F8C7-B423-467C-B759-5F24FE0231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4" name="Text Box 7">
          <a:extLst>
            <a:ext uri="{FF2B5EF4-FFF2-40B4-BE49-F238E27FC236}">
              <a16:creationId xmlns:a16="http://schemas.microsoft.com/office/drawing/2014/main" id="{721EBA5E-FFE3-4F39-82BB-AF63575CDA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5" name="Text Box 7">
          <a:extLst>
            <a:ext uri="{FF2B5EF4-FFF2-40B4-BE49-F238E27FC236}">
              <a16:creationId xmlns:a16="http://schemas.microsoft.com/office/drawing/2014/main" id="{F43D753C-F3BE-4823-8912-13D9FCDC9B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6" name="Text Box 7">
          <a:extLst>
            <a:ext uri="{FF2B5EF4-FFF2-40B4-BE49-F238E27FC236}">
              <a16:creationId xmlns:a16="http://schemas.microsoft.com/office/drawing/2014/main" id="{7C9FB42A-14C4-4619-9E9E-2164FD7BBE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7" name="Text Box 7">
          <a:extLst>
            <a:ext uri="{FF2B5EF4-FFF2-40B4-BE49-F238E27FC236}">
              <a16:creationId xmlns:a16="http://schemas.microsoft.com/office/drawing/2014/main" id="{AB99DD0C-13EE-421C-BED0-E91E8FEFD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8" name="Text Box 7">
          <a:extLst>
            <a:ext uri="{FF2B5EF4-FFF2-40B4-BE49-F238E27FC236}">
              <a16:creationId xmlns:a16="http://schemas.microsoft.com/office/drawing/2014/main" id="{F0C3FEA6-7B9A-4211-860A-440A386212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79" name="Text Box 7">
          <a:extLst>
            <a:ext uri="{FF2B5EF4-FFF2-40B4-BE49-F238E27FC236}">
              <a16:creationId xmlns:a16="http://schemas.microsoft.com/office/drawing/2014/main" id="{9769815D-8D23-442D-92F0-E6E566C8F2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0" name="Text Box 7">
          <a:extLst>
            <a:ext uri="{FF2B5EF4-FFF2-40B4-BE49-F238E27FC236}">
              <a16:creationId xmlns:a16="http://schemas.microsoft.com/office/drawing/2014/main" id="{52002CCF-D898-407C-BBD6-E7739A8B41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1" name="Text Box 7">
          <a:extLst>
            <a:ext uri="{FF2B5EF4-FFF2-40B4-BE49-F238E27FC236}">
              <a16:creationId xmlns:a16="http://schemas.microsoft.com/office/drawing/2014/main" id="{E36817A0-C686-456A-8116-67E42A74F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2" name="Text Box 7">
          <a:extLst>
            <a:ext uri="{FF2B5EF4-FFF2-40B4-BE49-F238E27FC236}">
              <a16:creationId xmlns:a16="http://schemas.microsoft.com/office/drawing/2014/main" id="{1DA723AF-7C2D-4458-9B2C-7640E507B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3" name="Text Box 7">
          <a:extLst>
            <a:ext uri="{FF2B5EF4-FFF2-40B4-BE49-F238E27FC236}">
              <a16:creationId xmlns:a16="http://schemas.microsoft.com/office/drawing/2014/main" id="{F6F0DE6D-1D67-4E8B-8F87-85A72128E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4" name="Text Box 7">
          <a:extLst>
            <a:ext uri="{FF2B5EF4-FFF2-40B4-BE49-F238E27FC236}">
              <a16:creationId xmlns:a16="http://schemas.microsoft.com/office/drawing/2014/main" id="{060E314F-D659-4DC2-93EE-08974D8DF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5" name="Text Box 7">
          <a:extLst>
            <a:ext uri="{FF2B5EF4-FFF2-40B4-BE49-F238E27FC236}">
              <a16:creationId xmlns:a16="http://schemas.microsoft.com/office/drawing/2014/main" id="{D3C43C12-662B-4540-BFB4-4D6B4AC29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6" name="Text Box 7">
          <a:extLst>
            <a:ext uri="{FF2B5EF4-FFF2-40B4-BE49-F238E27FC236}">
              <a16:creationId xmlns:a16="http://schemas.microsoft.com/office/drawing/2014/main" id="{9E1080DA-BF00-45D3-9118-38658152E4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7" name="Text Box 7">
          <a:extLst>
            <a:ext uri="{FF2B5EF4-FFF2-40B4-BE49-F238E27FC236}">
              <a16:creationId xmlns:a16="http://schemas.microsoft.com/office/drawing/2014/main" id="{5174934A-653A-49BB-8307-49B2471A48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8" name="Text Box 7">
          <a:extLst>
            <a:ext uri="{FF2B5EF4-FFF2-40B4-BE49-F238E27FC236}">
              <a16:creationId xmlns:a16="http://schemas.microsoft.com/office/drawing/2014/main" id="{8486E467-1382-4E4D-9318-C64BD106DA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89" name="Text Box 7">
          <a:extLst>
            <a:ext uri="{FF2B5EF4-FFF2-40B4-BE49-F238E27FC236}">
              <a16:creationId xmlns:a16="http://schemas.microsoft.com/office/drawing/2014/main" id="{97872068-0080-4334-8781-8F93C121BF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0" name="Text Box 7">
          <a:extLst>
            <a:ext uri="{FF2B5EF4-FFF2-40B4-BE49-F238E27FC236}">
              <a16:creationId xmlns:a16="http://schemas.microsoft.com/office/drawing/2014/main" id="{EA8DDB61-1A5D-4B91-BB6C-AD1E8F2C5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1" name="Text Box 7">
          <a:extLst>
            <a:ext uri="{FF2B5EF4-FFF2-40B4-BE49-F238E27FC236}">
              <a16:creationId xmlns:a16="http://schemas.microsoft.com/office/drawing/2014/main" id="{ABA57899-92E3-4E59-986A-B821BC5D5C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2" name="Text Box 7">
          <a:extLst>
            <a:ext uri="{FF2B5EF4-FFF2-40B4-BE49-F238E27FC236}">
              <a16:creationId xmlns:a16="http://schemas.microsoft.com/office/drawing/2014/main" id="{155B1AA4-6948-4668-AF2B-0B07EB425F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3" name="Text Box 7">
          <a:extLst>
            <a:ext uri="{FF2B5EF4-FFF2-40B4-BE49-F238E27FC236}">
              <a16:creationId xmlns:a16="http://schemas.microsoft.com/office/drawing/2014/main" id="{B551A2C2-A2F0-45C8-8226-F766806587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4" name="Text Box 7">
          <a:extLst>
            <a:ext uri="{FF2B5EF4-FFF2-40B4-BE49-F238E27FC236}">
              <a16:creationId xmlns:a16="http://schemas.microsoft.com/office/drawing/2014/main" id="{E15AAB23-248F-4084-8738-93FCAB2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5" name="Text Box 7">
          <a:extLst>
            <a:ext uri="{FF2B5EF4-FFF2-40B4-BE49-F238E27FC236}">
              <a16:creationId xmlns:a16="http://schemas.microsoft.com/office/drawing/2014/main" id="{E445DD6D-3FDC-42D4-848D-52E95360B2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6" name="Text Box 7">
          <a:extLst>
            <a:ext uri="{FF2B5EF4-FFF2-40B4-BE49-F238E27FC236}">
              <a16:creationId xmlns:a16="http://schemas.microsoft.com/office/drawing/2014/main" id="{4F448408-D579-4BB2-96B1-A0036682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7" name="Text Box 7">
          <a:extLst>
            <a:ext uri="{FF2B5EF4-FFF2-40B4-BE49-F238E27FC236}">
              <a16:creationId xmlns:a16="http://schemas.microsoft.com/office/drawing/2014/main" id="{B58542B7-7CCF-456D-B0CA-67BACE460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8" name="Text Box 7">
          <a:extLst>
            <a:ext uri="{FF2B5EF4-FFF2-40B4-BE49-F238E27FC236}">
              <a16:creationId xmlns:a16="http://schemas.microsoft.com/office/drawing/2014/main" id="{31A0F3FD-DD1A-4963-BCD5-D860ABF51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599" name="Text Box 7">
          <a:extLst>
            <a:ext uri="{FF2B5EF4-FFF2-40B4-BE49-F238E27FC236}">
              <a16:creationId xmlns:a16="http://schemas.microsoft.com/office/drawing/2014/main" id="{669270E1-202E-4862-8D90-0E114DC6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0" name="Text Box 7">
          <a:extLst>
            <a:ext uri="{FF2B5EF4-FFF2-40B4-BE49-F238E27FC236}">
              <a16:creationId xmlns:a16="http://schemas.microsoft.com/office/drawing/2014/main" id="{2C28230E-3D1B-4C7A-91AE-7FC2578D0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1" name="Text Box 7">
          <a:extLst>
            <a:ext uri="{FF2B5EF4-FFF2-40B4-BE49-F238E27FC236}">
              <a16:creationId xmlns:a16="http://schemas.microsoft.com/office/drawing/2014/main" id="{DCB6C2CB-7ADE-4BF3-ADE0-1B3A5CC8B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2" name="Text Box 7">
          <a:extLst>
            <a:ext uri="{FF2B5EF4-FFF2-40B4-BE49-F238E27FC236}">
              <a16:creationId xmlns:a16="http://schemas.microsoft.com/office/drawing/2014/main" id="{D495F0AA-715D-403B-8B72-D9D5925E1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3" name="Text Box 7">
          <a:extLst>
            <a:ext uri="{FF2B5EF4-FFF2-40B4-BE49-F238E27FC236}">
              <a16:creationId xmlns:a16="http://schemas.microsoft.com/office/drawing/2014/main" id="{7FF4946C-EFE7-44F5-BB8D-85FCFB56FE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4" name="Text Box 7">
          <a:extLst>
            <a:ext uri="{FF2B5EF4-FFF2-40B4-BE49-F238E27FC236}">
              <a16:creationId xmlns:a16="http://schemas.microsoft.com/office/drawing/2014/main" id="{9A982A71-A65F-4D80-84CF-7AB121EF8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5" name="Text Box 7">
          <a:extLst>
            <a:ext uri="{FF2B5EF4-FFF2-40B4-BE49-F238E27FC236}">
              <a16:creationId xmlns:a16="http://schemas.microsoft.com/office/drawing/2014/main" id="{C413A43B-7BE0-4363-9E71-E261E6DDE1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6" name="Text Box 7">
          <a:extLst>
            <a:ext uri="{FF2B5EF4-FFF2-40B4-BE49-F238E27FC236}">
              <a16:creationId xmlns:a16="http://schemas.microsoft.com/office/drawing/2014/main" id="{432F549C-96CE-4F58-AAEB-37CA42092B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7" name="Text Box 7">
          <a:extLst>
            <a:ext uri="{FF2B5EF4-FFF2-40B4-BE49-F238E27FC236}">
              <a16:creationId xmlns:a16="http://schemas.microsoft.com/office/drawing/2014/main" id="{F6D8EBC3-8D1D-4DCC-B2AF-8E70A9BC8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8" name="Text Box 7">
          <a:extLst>
            <a:ext uri="{FF2B5EF4-FFF2-40B4-BE49-F238E27FC236}">
              <a16:creationId xmlns:a16="http://schemas.microsoft.com/office/drawing/2014/main" id="{BAB1933B-77FF-4E79-9B8E-BB3953E51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09" name="Text Box 7">
          <a:extLst>
            <a:ext uri="{FF2B5EF4-FFF2-40B4-BE49-F238E27FC236}">
              <a16:creationId xmlns:a16="http://schemas.microsoft.com/office/drawing/2014/main" id="{AE4D5545-6825-401A-8C91-F335A68A1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0" name="Text Box 7">
          <a:extLst>
            <a:ext uri="{FF2B5EF4-FFF2-40B4-BE49-F238E27FC236}">
              <a16:creationId xmlns:a16="http://schemas.microsoft.com/office/drawing/2014/main" id="{C9548FBF-4D5B-4527-9F9A-7B4DCC8C1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1" name="Text Box 7">
          <a:extLst>
            <a:ext uri="{FF2B5EF4-FFF2-40B4-BE49-F238E27FC236}">
              <a16:creationId xmlns:a16="http://schemas.microsoft.com/office/drawing/2014/main" id="{C9A1BA78-7C6D-493E-A955-A581E5518B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2" name="Text Box 7">
          <a:extLst>
            <a:ext uri="{FF2B5EF4-FFF2-40B4-BE49-F238E27FC236}">
              <a16:creationId xmlns:a16="http://schemas.microsoft.com/office/drawing/2014/main" id="{82A6DF50-2DAD-434C-836E-802D799997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3" name="Text Box 7">
          <a:extLst>
            <a:ext uri="{FF2B5EF4-FFF2-40B4-BE49-F238E27FC236}">
              <a16:creationId xmlns:a16="http://schemas.microsoft.com/office/drawing/2014/main" id="{F43932C3-EFAA-407E-9E85-0379BC316E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4" name="Text Box 7">
          <a:extLst>
            <a:ext uri="{FF2B5EF4-FFF2-40B4-BE49-F238E27FC236}">
              <a16:creationId xmlns:a16="http://schemas.microsoft.com/office/drawing/2014/main" id="{BF816F2C-3DA1-4D25-9382-DF9005BB7F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5" name="Text Box 7">
          <a:extLst>
            <a:ext uri="{FF2B5EF4-FFF2-40B4-BE49-F238E27FC236}">
              <a16:creationId xmlns:a16="http://schemas.microsoft.com/office/drawing/2014/main" id="{A0A74059-363A-4038-8B88-70DE14C69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6" name="Text Box 7">
          <a:extLst>
            <a:ext uri="{FF2B5EF4-FFF2-40B4-BE49-F238E27FC236}">
              <a16:creationId xmlns:a16="http://schemas.microsoft.com/office/drawing/2014/main" id="{0F749CAF-A42A-4B14-BAB4-B138F44CCD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7" name="Text Box 7">
          <a:extLst>
            <a:ext uri="{FF2B5EF4-FFF2-40B4-BE49-F238E27FC236}">
              <a16:creationId xmlns:a16="http://schemas.microsoft.com/office/drawing/2014/main" id="{47C9C999-4B1B-4CC3-9752-64E5535BE1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8" name="Text Box 7">
          <a:extLst>
            <a:ext uri="{FF2B5EF4-FFF2-40B4-BE49-F238E27FC236}">
              <a16:creationId xmlns:a16="http://schemas.microsoft.com/office/drawing/2014/main" id="{AB6C0161-438F-4308-92A2-D3FDF5D13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19" name="Text Box 7">
          <a:extLst>
            <a:ext uri="{FF2B5EF4-FFF2-40B4-BE49-F238E27FC236}">
              <a16:creationId xmlns:a16="http://schemas.microsoft.com/office/drawing/2014/main" id="{67567849-074A-4793-BCE3-9EE992BE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0" name="Text Box 7">
          <a:extLst>
            <a:ext uri="{FF2B5EF4-FFF2-40B4-BE49-F238E27FC236}">
              <a16:creationId xmlns:a16="http://schemas.microsoft.com/office/drawing/2014/main" id="{A6798DA3-F169-4EB0-9E7C-CCC22DB66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1" name="Text Box 7">
          <a:extLst>
            <a:ext uri="{FF2B5EF4-FFF2-40B4-BE49-F238E27FC236}">
              <a16:creationId xmlns:a16="http://schemas.microsoft.com/office/drawing/2014/main" id="{7E755A56-5DB8-4787-979B-1E5103EF7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2" name="Text Box 7">
          <a:extLst>
            <a:ext uri="{FF2B5EF4-FFF2-40B4-BE49-F238E27FC236}">
              <a16:creationId xmlns:a16="http://schemas.microsoft.com/office/drawing/2014/main" id="{1135F77D-22DE-450D-9694-E235C4C9E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3" name="Text Box 7">
          <a:extLst>
            <a:ext uri="{FF2B5EF4-FFF2-40B4-BE49-F238E27FC236}">
              <a16:creationId xmlns:a16="http://schemas.microsoft.com/office/drawing/2014/main" id="{E5A41EA6-0DD3-4C85-95E8-0685C541C2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4" name="Text Box 7">
          <a:extLst>
            <a:ext uri="{FF2B5EF4-FFF2-40B4-BE49-F238E27FC236}">
              <a16:creationId xmlns:a16="http://schemas.microsoft.com/office/drawing/2014/main" id="{D94AB4B2-E0B1-4146-BAC1-E86DB4D1A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5" name="Text Box 7">
          <a:extLst>
            <a:ext uri="{FF2B5EF4-FFF2-40B4-BE49-F238E27FC236}">
              <a16:creationId xmlns:a16="http://schemas.microsoft.com/office/drawing/2014/main" id="{2072DF28-D4A4-4F3B-9FA6-9F450CBACA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6" name="Text Box 7">
          <a:extLst>
            <a:ext uri="{FF2B5EF4-FFF2-40B4-BE49-F238E27FC236}">
              <a16:creationId xmlns:a16="http://schemas.microsoft.com/office/drawing/2014/main" id="{63B173DF-26CE-473E-996E-0F34F09E43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7" name="Text Box 7">
          <a:extLst>
            <a:ext uri="{FF2B5EF4-FFF2-40B4-BE49-F238E27FC236}">
              <a16:creationId xmlns:a16="http://schemas.microsoft.com/office/drawing/2014/main" id="{81AD5172-9D05-4DB1-86FF-0DFF14E1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8" name="Text Box 7">
          <a:extLst>
            <a:ext uri="{FF2B5EF4-FFF2-40B4-BE49-F238E27FC236}">
              <a16:creationId xmlns:a16="http://schemas.microsoft.com/office/drawing/2014/main" id="{177F9F18-E16E-4EAE-861D-B127FAD0F6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29" name="Text Box 7">
          <a:extLst>
            <a:ext uri="{FF2B5EF4-FFF2-40B4-BE49-F238E27FC236}">
              <a16:creationId xmlns:a16="http://schemas.microsoft.com/office/drawing/2014/main" id="{D45008EA-13DC-49FB-A5D8-7DEA0757E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0" name="Text Box 7">
          <a:extLst>
            <a:ext uri="{FF2B5EF4-FFF2-40B4-BE49-F238E27FC236}">
              <a16:creationId xmlns:a16="http://schemas.microsoft.com/office/drawing/2014/main" id="{03FA640E-8499-4F66-BCEF-B360928433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1" name="Text Box 7">
          <a:extLst>
            <a:ext uri="{FF2B5EF4-FFF2-40B4-BE49-F238E27FC236}">
              <a16:creationId xmlns:a16="http://schemas.microsoft.com/office/drawing/2014/main" id="{0667DD87-C4A9-4321-B7BF-AB1DA65C05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2" name="Text Box 7">
          <a:extLst>
            <a:ext uri="{FF2B5EF4-FFF2-40B4-BE49-F238E27FC236}">
              <a16:creationId xmlns:a16="http://schemas.microsoft.com/office/drawing/2014/main" id="{9D8F364A-1836-42E8-9A66-8DEFF218F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3" name="Text Box 7">
          <a:extLst>
            <a:ext uri="{FF2B5EF4-FFF2-40B4-BE49-F238E27FC236}">
              <a16:creationId xmlns:a16="http://schemas.microsoft.com/office/drawing/2014/main" id="{D87E6AF0-45DA-4129-8C04-E22CDA3A3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4" name="Text Box 7">
          <a:extLst>
            <a:ext uri="{FF2B5EF4-FFF2-40B4-BE49-F238E27FC236}">
              <a16:creationId xmlns:a16="http://schemas.microsoft.com/office/drawing/2014/main" id="{C6CF0601-451D-4311-A971-BA621897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5" name="Text Box 7">
          <a:extLst>
            <a:ext uri="{FF2B5EF4-FFF2-40B4-BE49-F238E27FC236}">
              <a16:creationId xmlns:a16="http://schemas.microsoft.com/office/drawing/2014/main" id="{584F0946-1D30-46A2-A7CF-E7C680EC6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6" name="Text Box 7">
          <a:extLst>
            <a:ext uri="{FF2B5EF4-FFF2-40B4-BE49-F238E27FC236}">
              <a16:creationId xmlns:a16="http://schemas.microsoft.com/office/drawing/2014/main" id="{8C51F4CA-64CE-4C56-A1D7-636D3590C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7" name="Text Box 7">
          <a:extLst>
            <a:ext uri="{FF2B5EF4-FFF2-40B4-BE49-F238E27FC236}">
              <a16:creationId xmlns:a16="http://schemas.microsoft.com/office/drawing/2014/main" id="{9C95052D-9EDA-4C38-8E36-3F0822BA2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8" name="Text Box 7">
          <a:extLst>
            <a:ext uri="{FF2B5EF4-FFF2-40B4-BE49-F238E27FC236}">
              <a16:creationId xmlns:a16="http://schemas.microsoft.com/office/drawing/2014/main" id="{4ED77A45-F1CF-49FE-8F76-E4D6ED7E9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39" name="Text Box 7">
          <a:extLst>
            <a:ext uri="{FF2B5EF4-FFF2-40B4-BE49-F238E27FC236}">
              <a16:creationId xmlns:a16="http://schemas.microsoft.com/office/drawing/2014/main" id="{55B262D3-F7F4-4581-B0AB-A64DB2717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0" name="Text Box 7">
          <a:extLst>
            <a:ext uri="{FF2B5EF4-FFF2-40B4-BE49-F238E27FC236}">
              <a16:creationId xmlns:a16="http://schemas.microsoft.com/office/drawing/2014/main" id="{2156D802-07AC-412D-8B73-4F313CC73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1" name="Text Box 7">
          <a:extLst>
            <a:ext uri="{FF2B5EF4-FFF2-40B4-BE49-F238E27FC236}">
              <a16:creationId xmlns:a16="http://schemas.microsoft.com/office/drawing/2014/main" id="{A4952CAF-7B41-4DA5-9D59-9AC5781CA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2" name="Text Box 7">
          <a:extLst>
            <a:ext uri="{FF2B5EF4-FFF2-40B4-BE49-F238E27FC236}">
              <a16:creationId xmlns:a16="http://schemas.microsoft.com/office/drawing/2014/main" id="{55735113-F429-46AE-93D9-4D9AFB88B8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3" name="Text Box 7">
          <a:extLst>
            <a:ext uri="{FF2B5EF4-FFF2-40B4-BE49-F238E27FC236}">
              <a16:creationId xmlns:a16="http://schemas.microsoft.com/office/drawing/2014/main" id="{B5999528-C192-4603-9497-F3180A36D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4" name="Text Box 7">
          <a:extLst>
            <a:ext uri="{FF2B5EF4-FFF2-40B4-BE49-F238E27FC236}">
              <a16:creationId xmlns:a16="http://schemas.microsoft.com/office/drawing/2014/main" id="{218A412F-F007-435F-A572-80CC147FCB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5" name="Text Box 7">
          <a:extLst>
            <a:ext uri="{FF2B5EF4-FFF2-40B4-BE49-F238E27FC236}">
              <a16:creationId xmlns:a16="http://schemas.microsoft.com/office/drawing/2014/main" id="{3C486ABE-7FE9-449D-94E5-CA84EF6EB1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6" name="Text Box 7">
          <a:extLst>
            <a:ext uri="{FF2B5EF4-FFF2-40B4-BE49-F238E27FC236}">
              <a16:creationId xmlns:a16="http://schemas.microsoft.com/office/drawing/2014/main" id="{3D767D71-4364-4BBF-AE86-EEC7C2F08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7" name="Text Box 7">
          <a:extLst>
            <a:ext uri="{FF2B5EF4-FFF2-40B4-BE49-F238E27FC236}">
              <a16:creationId xmlns:a16="http://schemas.microsoft.com/office/drawing/2014/main" id="{6CC0FB60-02F7-4A9E-8020-43E731B19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8" name="Text Box 7">
          <a:extLst>
            <a:ext uri="{FF2B5EF4-FFF2-40B4-BE49-F238E27FC236}">
              <a16:creationId xmlns:a16="http://schemas.microsoft.com/office/drawing/2014/main" id="{A2C61869-B254-4F52-BBB9-0EBF43D94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49" name="Text Box 7">
          <a:extLst>
            <a:ext uri="{FF2B5EF4-FFF2-40B4-BE49-F238E27FC236}">
              <a16:creationId xmlns:a16="http://schemas.microsoft.com/office/drawing/2014/main" id="{DBF20D8C-890B-4C0E-A0B2-8BC94872A9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0" name="Text Box 7">
          <a:extLst>
            <a:ext uri="{FF2B5EF4-FFF2-40B4-BE49-F238E27FC236}">
              <a16:creationId xmlns:a16="http://schemas.microsoft.com/office/drawing/2014/main" id="{D30B5E97-BB0E-4031-BD30-6E3B8F0D0E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1" name="Text Box 7">
          <a:extLst>
            <a:ext uri="{FF2B5EF4-FFF2-40B4-BE49-F238E27FC236}">
              <a16:creationId xmlns:a16="http://schemas.microsoft.com/office/drawing/2014/main" id="{A792AC50-A35A-403A-9D43-6848DA67F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2" name="Text Box 7">
          <a:extLst>
            <a:ext uri="{FF2B5EF4-FFF2-40B4-BE49-F238E27FC236}">
              <a16:creationId xmlns:a16="http://schemas.microsoft.com/office/drawing/2014/main" id="{11D6FFC8-FB51-4B3E-A4EB-0E3D1E2275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3" name="Text Box 7">
          <a:extLst>
            <a:ext uri="{FF2B5EF4-FFF2-40B4-BE49-F238E27FC236}">
              <a16:creationId xmlns:a16="http://schemas.microsoft.com/office/drawing/2014/main" id="{63E7A04F-5998-465E-81B9-7AB89955A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4" name="Text Box 7">
          <a:extLst>
            <a:ext uri="{FF2B5EF4-FFF2-40B4-BE49-F238E27FC236}">
              <a16:creationId xmlns:a16="http://schemas.microsoft.com/office/drawing/2014/main" id="{64618890-8378-4A16-B189-AAAC9C2675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5" name="Text Box 7">
          <a:extLst>
            <a:ext uri="{FF2B5EF4-FFF2-40B4-BE49-F238E27FC236}">
              <a16:creationId xmlns:a16="http://schemas.microsoft.com/office/drawing/2014/main" id="{609CE7B1-D76C-464E-8675-F41BD7117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6" name="Text Box 7">
          <a:extLst>
            <a:ext uri="{FF2B5EF4-FFF2-40B4-BE49-F238E27FC236}">
              <a16:creationId xmlns:a16="http://schemas.microsoft.com/office/drawing/2014/main" id="{F5B54210-BDD5-4397-BE6A-5E65B9E86C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7" name="Text Box 7">
          <a:extLst>
            <a:ext uri="{FF2B5EF4-FFF2-40B4-BE49-F238E27FC236}">
              <a16:creationId xmlns:a16="http://schemas.microsoft.com/office/drawing/2014/main" id="{F27BA769-FB07-4318-A3C4-FA9D3A9DAA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8" name="Text Box 7">
          <a:extLst>
            <a:ext uri="{FF2B5EF4-FFF2-40B4-BE49-F238E27FC236}">
              <a16:creationId xmlns:a16="http://schemas.microsoft.com/office/drawing/2014/main" id="{FF496273-99DF-4729-998F-BA8C37D2B9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59" name="Text Box 7">
          <a:extLst>
            <a:ext uri="{FF2B5EF4-FFF2-40B4-BE49-F238E27FC236}">
              <a16:creationId xmlns:a16="http://schemas.microsoft.com/office/drawing/2014/main" id="{DBD0BB7B-AC03-4E3F-9DFF-794D3FFEB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0" name="Text Box 7">
          <a:extLst>
            <a:ext uri="{FF2B5EF4-FFF2-40B4-BE49-F238E27FC236}">
              <a16:creationId xmlns:a16="http://schemas.microsoft.com/office/drawing/2014/main" id="{80FA36CC-DC22-4BE7-BEE5-036461A46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1" name="Text Box 7">
          <a:extLst>
            <a:ext uri="{FF2B5EF4-FFF2-40B4-BE49-F238E27FC236}">
              <a16:creationId xmlns:a16="http://schemas.microsoft.com/office/drawing/2014/main" id="{EBD045DE-62DE-4294-970D-0538DE789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2" name="Text Box 7">
          <a:extLst>
            <a:ext uri="{FF2B5EF4-FFF2-40B4-BE49-F238E27FC236}">
              <a16:creationId xmlns:a16="http://schemas.microsoft.com/office/drawing/2014/main" id="{7770AB86-0904-4428-8A16-3ADDC55DD6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3" name="Text Box 7">
          <a:extLst>
            <a:ext uri="{FF2B5EF4-FFF2-40B4-BE49-F238E27FC236}">
              <a16:creationId xmlns:a16="http://schemas.microsoft.com/office/drawing/2014/main" id="{6393A19D-8FA8-4B82-A818-90EBC5E3D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4" name="Text Box 7">
          <a:extLst>
            <a:ext uri="{FF2B5EF4-FFF2-40B4-BE49-F238E27FC236}">
              <a16:creationId xmlns:a16="http://schemas.microsoft.com/office/drawing/2014/main" id="{21CE4F4D-2804-4BED-9EF6-6997EA5EE6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5" name="Text Box 7">
          <a:extLst>
            <a:ext uri="{FF2B5EF4-FFF2-40B4-BE49-F238E27FC236}">
              <a16:creationId xmlns:a16="http://schemas.microsoft.com/office/drawing/2014/main" id="{A28C38C0-A8CD-4950-88B3-17C92C10EF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6" name="Text Box 7">
          <a:extLst>
            <a:ext uri="{FF2B5EF4-FFF2-40B4-BE49-F238E27FC236}">
              <a16:creationId xmlns:a16="http://schemas.microsoft.com/office/drawing/2014/main" id="{71CD5336-9DE2-4D69-9545-E57D4B1C0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7" name="Text Box 7">
          <a:extLst>
            <a:ext uri="{FF2B5EF4-FFF2-40B4-BE49-F238E27FC236}">
              <a16:creationId xmlns:a16="http://schemas.microsoft.com/office/drawing/2014/main" id="{A6661EC2-EBEA-419A-88A4-ED61CAE728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8" name="Text Box 7">
          <a:extLst>
            <a:ext uri="{FF2B5EF4-FFF2-40B4-BE49-F238E27FC236}">
              <a16:creationId xmlns:a16="http://schemas.microsoft.com/office/drawing/2014/main" id="{B8E51661-169F-4DD6-9849-D2CEE32878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69" name="Text Box 7">
          <a:extLst>
            <a:ext uri="{FF2B5EF4-FFF2-40B4-BE49-F238E27FC236}">
              <a16:creationId xmlns:a16="http://schemas.microsoft.com/office/drawing/2014/main" id="{BFFBDF24-C281-4F72-8033-9691F79B9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0" name="Text Box 7">
          <a:extLst>
            <a:ext uri="{FF2B5EF4-FFF2-40B4-BE49-F238E27FC236}">
              <a16:creationId xmlns:a16="http://schemas.microsoft.com/office/drawing/2014/main" id="{95084332-96C2-429E-9766-E900D6B2F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1" name="Text Box 7">
          <a:extLst>
            <a:ext uri="{FF2B5EF4-FFF2-40B4-BE49-F238E27FC236}">
              <a16:creationId xmlns:a16="http://schemas.microsoft.com/office/drawing/2014/main" id="{628162B4-8338-4841-B455-8B5B8874F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2" name="Text Box 7">
          <a:extLst>
            <a:ext uri="{FF2B5EF4-FFF2-40B4-BE49-F238E27FC236}">
              <a16:creationId xmlns:a16="http://schemas.microsoft.com/office/drawing/2014/main" id="{B51D57D9-A766-40FF-B91C-80C1094294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3" name="Text Box 7">
          <a:extLst>
            <a:ext uri="{FF2B5EF4-FFF2-40B4-BE49-F238E27FC236}">
              <a16:creationId xmlns:a16="http://schemas.microsoft.com/office/drawing/2014/main" id="{DED4CEA5-F910-49D0-9DF0-3159AE400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4" name="Text Box 7">
          <a:extLst>
            <a:ext uri="{FF2B5EF4-FFF2-40B4-BE49-F238E27FC236}">
              <a16:creationId xmlns:a16="http://schemas.microsoft.com/office/drawing/2014/main" id="{37239ABA-8D36-48CE-B8A5-39C6E655A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5" name="Text Box 7">
          <a:extLst>
            <a:ext uri="{FF2B5EF4-FFF2-40B4-BE49-F238E27FC236}">
              <a16:creationId xmlns:a16="http://schemas.microsoft.com/office/drawing/2014/main" id="{B4BC97AE-AE62-4992-B862-2254D7486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6" name="Text Box 7">
          <a:extLst>
            <a:ext uri="{FF2B5EF4-FFF2-40B4-BE49-F238E27FC236}">
              <a16:creationId xmlns:a16="http://schemas.microsoft.com/office/drawing/2014/main" id="{6246F8AD-CB6A-42DB-9FB5-340F74E1F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7" name="Text Box 7">
          <a:extLst>
            <a:ext uri="{FF2B5EF4-FFF2-40B4-BE49-F238E27FC236}">
              <a16:creationId xmlns:a16="http://schemas.microsoft.com/office/drawing/2014/main" id="{EFC08F84-A12D-46B4-9AC1-531A605A4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8" name="Text Box 7">
          <a:extLst>
            <a:ext uri="{FF2B5EF4-FFF2-40B4-BE49-F238E27FC236}">
              <a16:creationId xmlns:a16="http://schemas.microsoft.com/office/drawing/2014/main" id="{EA9F926E-6AD0-498E-A0C4-F25CBE64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79" name="Text Box 7">
          <a:extLst>
            <a:ext uri="{FF2B5EF4-FFF2-40B4-BE49-F238E27FC236}">
              <a16:creationId xmlns:a16="http://schemas.microsoft.com/office/drawing/2014/main" id="{EA706184-914C-4011-84A6-1D36F1061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0" name="Text Box 7">
          <a:extLst>
            <a:ext uri="{FF2B5EF4-FFF2-40B4-BE49-F238E27FC236}">
              <a16:creationId xmlns:a16="http://schemas.microsoft.com/office/drawing/2014/main" id="{8034B75C-E80D-4A8C-BB40-FA48B6A720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1" name="Text Box 7">
          <a:extLst>
            <a:ext uri="{FF2B5EF4-FFF2-40B4-BE49-F238E27FC236}">
              <a16:creationId xmlns:a16="http://schemas.microsoft.com/office/drawing/2014/main" id="{FCF027FA-65BF-4D18-9DC1-F6B3DDEE3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2" name="Text Box 7">
          <a:extLst>
            <a:ext uri="{FF2B5EF4-FFF2-40B4-BE49-F238E27FC236}">
              <a16:creationId xmlns:a16="http://schemas.microsoft.com/office/drawing/2014/main" id="{E2713F68-9491-4FE6-938E-8EDEDB5F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3" name="Text Box 7">
          <a:extLst>
            <a:ext uri="{FF2B5EF4-FFF2-40B4-BE49-F238E27FC236}">
              <a16:creationId xmlns:a16="http://schemas.microsoft.com/office/drawing/2014/main" id="{50368A44-3637-4DE6-9489-8B09750B1C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4" name="Text Box 7">
          <a:extLst>
            <a:ext uri="{FF2B5EF4-FFF2-40B4-BE49-F238E27FC236}">
              <a16:creationId xmlns:a16="http://schemas.microsoft.com/office/drawing/2014/main" id="{E4C1EDB8-B86E-4C13-B512-CCE00815A4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5" name="Text Box 7">
          <a:extLst>
            <a:ext uri="{FF2B5EF4-FFF2-40B4-BE49-F238E27FC236}">
              <a16:creationId xmlns:a16="http://schemas.microsoft.com/office/drawing/2014/main" id="{B950A4AD-0C7B-4098-8FC3-0795CA1C12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6" name="Text Box 7">
          <a:extLst>
            <a:ext uri="{FF2B5EF4-FFF2-40B4-BE49-F238E27FC236}">
              <a16:creationId xmlns:a16="http://schemas.microsoft.com/office/drawing/2014/main" id="{5D3E0371-BC28-457D-A675-0DB86542D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7" name="Text Box 7">
          <a:extLst>
            <a:ext uri="{FF2B5EF4-FFF2-40B4-BE49-F238E27FC236}">
              <a16:creationId xmlns:a16="http://schemas.microsoft.com/office/drawing/2014/main" id="{FB01B827-325E-4FED-8936-E5B959FBD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8" name="Text Box 7">
          <a:extLst>
            <a:ext uri="{FF2B5EF4-FFF2-40B4-BE49-F238E27FC236}">
              <a16:creationId xmlns:a16="http://schemas.microsoft.com/office/drawing/2014/main" id="{E5A5EC84-16F7-4B2E-B26A-D41D451B8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89" name="Text Box 7">
          <a:extLst>
            <a:ext uri="{FF2B5EF4-FFF2-40B4-BE49-F238E27FC236}">
              <a16:creationId xmlns:a16="http://schemas.microsoft.com/office/drawing/2014/main" id="{C903B1F0-583D-4A0C-8970-4C4DEB1CF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0" name="Text Box 7">
          <a:extLst>
            <a:ext uri="{FF2B5EF4-FFF2-40B4-BE49-F238E27FC236}">
              <a16:creationId xmlns:a16="http://schemas.microsoft.com/office/drawing/2014/main" id="{C7DD96C3-B88E-4D1D-B054-BA6453CE5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2" name="Text Box 7">
          <a:extLst>
            <a:ext uri="{FF2B5EF4-FFF2-40B4-BE49-F238E27FC236}">
              <a16:creationId xmlns:a16="http://schemas.microsoft.com/office/drawing/2014/main" id="{14DDB12F-5FD4-4521-A4B3-74C5FF6EF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3" name="Text Box 7">
          <a:extLst>
            <a:ext uri="{FF2B5EF4-FFF2-40B4-BE49-F238E27FC236}">
              <a16:creationId xmlns:a16="http://schemas.microsoft.com/office/drawing/2014/main" id="{0F14BA83-E1DB-4F81-B924-EFCBDFDE8A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4" name="Text Box 7">
          <a:extLst>
            <a:ext uri="{FF2B5EF4-FFF2-40B4-BE49-F238E27FC236}">
              <a16:creationId xmlns:a16="http://schemas.microsoft.com/office/drawing/2014/main" id="{8C30FD9E-3E5E-4F78-AC15-240D1E214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5" name="Text Box 7">
          <a:extLst>
            <a:ext uri="{FF2B5EF4-FFF2-40B4-BE49-F238E27FC236}">
              <a16:creationId xmlns:a16="http://schemas.microsoft.com/office/drawing/2014/main" id="{F7962B2A-999D-4512-AD13-9052F1D7E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6" name="Text Box 7">
          <a:extLst>
            <a:ext uri="{FF2B5EF4-FFF2-40B4-BE49-F238E27FC236}">
              <a16:creationId xmlns:a16="http://schemas.microsoft.com/office/drawing/2014/main" id="{D1A1ED4C-3CA6-4815-8BEA-042CF3354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7" name="Text Box 7">
          <a:extLst>
            <a:ext uri="{FF2B5EF4-FFF2-40B4-BE49-F238E27FC236}">
              <a16:creationId xmlns:a16="http://schemas.microsoft.com/office/drawing/2014/main" id="{0AD0CA47-EDFE-4B0F-A217-FDEF91569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8" name="Text Box 7">
          <a:extLst>
            <a:ext uri="{FF2B5EF4-FFF2-40B4-BE49-F238E27FC236}">
              <a16:creationId xmlns:a16="http://schemas.microsoft.com/office/drawing/2014/main" id="{67CEA2D7-595D-494C-AB33-55A51606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699" name="Text Box 7">
          <a:extLst>
            <a:ext uri="{FF2B5EF4-FFF2-40B4-BE49-F238E27FC236}">
              <a16:creationId xmlns:a16="http://schemas.microsoft.com/office/drawing/2014/main" id="{4265B723-9A53-455B-B0E1-31636D7F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0" name="Text Box 7">
          <a:extLst>
            <a:ext uri="{FF2B5EF4-FFF2-40B4-BE49-F238E27FC236}">
              <a16:creationId xmlns:a16="http://schemas.microsoft.com/office/drawing/2014/main" id="{310DDF31-7F6B-41D9-806A-18FA74B583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1" name="Text Box 7">
          <a:extLst>
            <a:ext uri="{FF2B5EF4-FFF2-40B4-BE49-F238E27FC236}">
              <a16:creationId xmlns:a16="http://schemas.microsoft.com/office/drawing/2014/main" id="{27354D2B-D183-4FF6-BD92-F4FC48D8B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2" name="Text Box 7">
          <a:extLst>
            <a:ext uri="{FF2B5EF4-FFF2-40B4-BE49-F238E27FC236}">
              <a16:creationId xmlns:a16="http://schemas.microsoft.com/office/drawing/2014/main" id="{CDA792F8-34F1-403C-82A2-E8CA104EB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3" name="Text Box 7">
          <a:extLst>
            <a:ext uri="{FF2B5EF4-FFF2-40B4-BE49-F238E27FC236}">
              <a16:creationId xmlns:a16="http://schemas.microsoft.com/office/drawing/2014/main" id="{BD48BE12-F2EC-466E-A05C-14DF321C5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4" name="Text Box 7">
          <a:extLst>
            <a:ext uri="{FF2B5EF4-FFF2-40B4-BE49-F238E27FC236}">
              <a16:creationId xmlns:a16="http://schemas.microsoft.com/office/drawing/2014/main" id="{7BE706D0-941B-49C2-A50E-BE178373B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5" name="Text Box 7">
          <a:extLst>
            <a:ext uri="{FF2B5EF4-FFF2-40B4-BE49-F238E27FC236}">
              <a16:creationId xmlns:a16="http://schemas.microsoft.com/office/drawing/2014/main" id="{535C3830-A82D-42AC-B8DC-9F29C05AD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6" name="Text Box 7">
          <a:extLst>
            <a:ext uri="{FF2B5EF4-FFF2-40B4-BE49-F238E27FC236}">
              <a16:creationId xmlns:a16="http://schemas.microsoft.com/office/drawing/2014/main" id="{D495B297-3578-462D-8BD8-599474E3A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7" name="Text Box 7">
          <a:extLst>
            <a:ext uri="{FF2B5EF4-FFF2-40B4-BE49-F238E27FC236}">
              <a16:creationId xmlns:a16="http://schemas.microsoft.com/office/drawing/2014/main" id="{078ACACE-9B66-48DD-85A1-EF75CFEF3A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8" name="Text Box 7">
          <a:extLst>
            <a:ext uri="{FF2B5EF4-FFF2-40B4-BE49-F238E27FC236}">
              <a16:creationId xmlns:a16="http://schemas.microsoft.com/office/drawing/2014/main" id="{A776965C-50D2-4A52-8E08-B05BC905D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09" name="Text Box 7">
          <a:extLst>
            <a:ext uri="{FF2B5EF4-FFF2-40B4-BE49-F238E27FC236}">
              <a16:creationId xmlns:a16="http://schemas.microsoft.com/office/drawing/2014/main" id="{C698D04B-3C8A-4E82-B4F9-CEA66724D6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0" name="Text Box 7">
          <a:extLst>
            <a:ext uri="{FF2B5EF4-FFF2-40B4-BE49-F238E27FC236}">
              <a16:creationId xmlns:a16="http://schemas.microsoft.com/office/drawing/2014/main" id="{9CBD2D64-C37D-43D4-814D-321DD89A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1" name="Text Box 7">
          <a:extLst>
            <a:ext uri="{FF2B5EF4-FFF2-40B4-BE49-F238E27FC236}">
              <a16:creationId xmlns:a16="http://schemas.microsoft.com/office/drawing/2014/main" id="{D81F59A8-A6D0-49F5-A9A9-BA1E69CB9D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2" name="Text Box 7">
          <a:extLst>
            <a:ext uri="{FF2B5EF4-FFF2-40B4-BE49-F238E27FC236}">
              <a16:creationId xmlns:a16="http://schemas.microsoft.com/office/drawing/2014/main" id="{8A0FE7A3-ECA2-4A0C-8332-61644CA4F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3" name="Text Box 7">
          <a:extLst>
            <a:ext uri="{FF2B5EF4-FFF2-40B4-BE49-F238E27FC236}">
              <a16:creationId xmlns:a16="http://schemas.microsoft.com/office/drawing/2014/main" id="{D87F8A03-6877-4CBA-BF4D-2385E9E72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4" name="Text Box 7">
          <a:extLst>
            <a:ext uri="{FF2B5EF4-FFF2-40B4-BE49-F238E27FC236}">
              <a16:creationId xmlns:a16="http://schemas.microsoft.com/office/drawing/2014/main" id="{9E1088C5-CBEB-4914-92BF-F3C0948281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5" name="Text Box 7">
          <a:extLst>
            <a:ext uri="{FF2B5EF4-FFF2-40B4-BE49-F238E27FC236}">
              <a16:creationId xmlns:a16="http://schemas.microsoft.com/office/drawing/2014/main" id="{6F48A69E-8C58-4B89-B488-3B4712ABF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6" name="Text Box 7">
          <a:extLst>
            <a:ext uri="{FF2B5EF4-FFF2-40B4-BE49-F238E27FC236}">
              <a16:creationId xmlns:a16="http://schemas.microsoft.com/office/drawing/2014/main" id="{EF533C75-D022-4E83-887A-5A7CBBEDD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7" name="Text Box 7">
          <a:extLst>
            <a:ext uri="{FF2B5EF4-FFF2-40B4-BE49-F238E27FC236}">
              <a16:creationId xmlns:a16="http://schemas.microsoft.com/office/drawing/2014/main" id="{FD5426DA-85FC-48A7-B8D8-8B95CB02E9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8" name="Text Box 7">
          <a:extLst>
            <a:ext uri="{FF2B5EF4-FFF2-40B4-BE49-F238E27FC236}">
              <a16:creationId xmlns:a16="http://schemas.microsoft.com/office/drawing/2014/main" id="{5AE4529E-3A02-4AD8-9064-537B82B1F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19" name="Text Box 7">
          <a:extLst>
            <a:ext uri="{FF2B5EF4-FFF2-40B4-BE49-F238E27FC236}">
              <a16:creationId xmlns:a16="http://schemas.microsoft.com/office/drawing/2014/main" id="{B656BED5-C299-4488-B65F-5F4E94D38A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0" name="Text Box 7">
          <a:extLst>
            <a:ext uri="{FF2B5EF4-FFF2-40B4-BE49-F238E27FC236}">
              <a16:creationId xmlns:a16="http://schemas.microsoft.com/office/drawing/2014/main" id="{8889A9BD-4914-4533-B2FF-D312BC679B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1" name="Text Box 7">
          <a:extLst>
            <a:ext uri="{FF2B5EF4-FFF2-40B4-BE49-F238E27FC236}">
              <a16:creationId xmlns:a16="http://schemas.microsoft.com/office/drawing/2014/main" id="{28B37FF3-C452-4D11-8D7B-D30E74836F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2" name="Text Box 7">
          <a:extLst>
            <a:ext uri="{FF2B5EF4-FFF2-40B4-BE49-F238E27FC236}">
              <a16:creationId xmlns:a16="http://schemas.microsoft.com/office/drawing/2014/main" id="{D2BED92F-5C09-4C23-9263-72E59A6823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3" name="Text Box 7">
          <a:extLst>
            <a:ext uri="{FF2B5EF4-FFF2-40B4-BE49-F238E27FC236}">
              <a16:creationId xmlns:a16="http://schemas.microsoft.com/office/drawing/2014/main" id="{85174563-DEFC-4F75-B1EF-56F248ADC9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4" name="Text Box 7">
          <a:extLst>
            <a:ext uri="{FF2B5EF4-FFF2-40B4-BE49-F238E27FC236}">
              <a16:creationId xmlns:a16="http://schemas.microsoft.com/office/drawing/2014/main" id="{06150930-2FA2-4532-8F84-7A6F6411D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5" name="Text Box 7">
          <a:extLst>
            <a:ext uri="{FF2B5EF4-FFF2-40B4-BE49-F238E27FC236}">
              <a16:creationId xmlns:a16="http://schemas.microsoft.com/office/drawing/2014/main" id="{E55867EF-86FC-437D-AB69-C358BF95DE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6" name="Text Box 7">
          <a:extLst>
            <a:ext uri="{FF2B5EF4-FFF2-40B4-BE49-F238E27FC236}">
              <a16:creationId xmlns:a16="http://schemas.microsoft.com/office/drawing/2014/main" id="{956702DF-5C8D-45BA-8AE2-5B2671C9E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7" name="Text Box 7">
          <a:extLst>
            <a:ext uri="{FF2B5EF4-FFF2-40B4-BE49-F238E27FC236}">
              <a16:creationId xmlns:a16="http://schemas.microsoft.com/office/drawing/2014/main" id="{EB2F6CF8-E241-4E7E-9679-12422250B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8" name="Text Box 7">
          <a:extLst>
            <a:ext uri="{FF2B5EF4-FFF2-40B4-BE49-F238E27FC236}">
              <a16:creationId xmlns:a16="http://schemas.microsoft.com/office/drawing/2014/main" id="{4B66FAF6-71EA-468F-BD48-B0C6F1815D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29" name="Text Box 7">
          <a:extLst>
            <a:ext uri="{FF2B5EF4-FFF2-40B4-BE49-F238E27FC236}">
              <a16:creationId xmlns:a16="http://schemas.microsoft.com/office/drawing/2014/main" id="{2843C44D-208E-459B-98AC-B40715D366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0" name="Text Box 7">
          <a:extLst>
            <a:ext uri="{FF2B5EF4-FFF2-40B4-BE49-F238E27FC236}">
              <a16:creationId xmlns:a16="http://schemas.microsoft.com/office/drawing/2014/main" id="{9BE40C1D-0D7E-4A9D-B0FC-2A6CA1DE26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1" name="Text Box 7">
          <a:extLst>
            <a:ext uri="{FF2B5EF4-FFF2-40B4-BE49-F238E27FC236}">
              <a16:creationId xmlns:a16="http://schemas.microsoft.com/office/drawing/2014/main" id="{1F20FE82-B7C3-4EAC-B83D-CC24B9D22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2" name="Text Box 7">
          <a:extLst>
            <a:ext uri="{FF2B5EF4-FFF2-40B4-BE49-F238E27FC236}">
              <a16:creationId xmlns:a16="http://schemas.microsoft.com/office/drawing/2014/main" id="{B81CB8DE-ED70-4ECC-8D31-C15A72753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3" name="Text Box 7">
          <a:extLst>
            <a:ext uri="{FF2B5EF4-FFF2-40B4-BE49-F238E27FC236}">
              <a16:creationId xmlns:a16="http://schemas.microsoft.com/office/drawing/2014/main" id="{47F86FDC-0609-49D7-AA4D-3BB4CD821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4" name="Text Box 7">
          <a:extLst>
            <a:ext uri="{FF2B5EF4-FFF2-40B4-BE49-F238E27FC236}">
              <a16:creationId xmlns:a16="http://schemas.microsoft.com/office/drawing/2014/main" id="{FF1D26A5-0AAA-4B6E-BF84-01574C880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5" name="Text Box 7">
          <a:extLst>
            <a:ext uri="{FF2B5EF4-FFF2-40B4-BE49-F238E27FC236}">
              <a16:creationId xmlns:a16="http://schemas.microsoft.com/office/drawing/2014/main" id="{C16EE6D5-F494-4317-9C03-D16624CB6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6" name="Text Box 7">
          <a:extLst>
            <a:ext uri="{FF2B5EF4-FFF2-40B4-BE49-F238E27FC236}">
              <a16:creationId xmlns:a16="http://schemas.microsoft.com/office/drawing/2014/main" id="{5B283D3B-6331-4676-9D30-46B760C25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7" name="Text Box 7">
          <a:extLst>
            <a:ext uri="{FF2B5EF4-FFF2-40B4-BE49-F238E27FC236}">
              <a16:creationId xmlns:a16="http://schemas.microsoft.com/office/drawing/2014/main" id="{399D7123-B326-411D-84B3-E2C099CE6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8" name="Text Box 7">
          <a:extLst>
            <a:ext uri="{FF2B5EF4-FFF2-40B4-BE49-F238E27FC236}">
              <a16:creationId xmlns:a16="http://schemas.microsoft.com/office/drawing/2014/main" id="{55D28E34-7BED-48C8-8E32-C290192387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39" name="Text Box 7">
          <a:extLst>
            <a:ext uri="{FF2B5EF4-FFF2-40B4-BE49-F238E27FC236}">
              <a16:creationId xmlns:a16="http://schemas.microsoft.com/office/drawing/2014/main" id="{DA719A21-04C4-4CF4-8888-F048DB13A5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0" name="Text Box 7">
          <a:extLst>
            <a:ext uri="{FF2B5EF4-FFF2-40B4-BE49-F238E27FC236}">
              <a16:creationId xmlns:a16="http://schemas.microsoft.com/office/drawing/2014/main" id="{710D5199-4824-4C0D-BB7F-198329C566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1" name="Text Box 7">
          <a:extLst>
            <a:ext uri="{FF2B5EF4-FFF2-40B4-BE49-F238E27FC236}">
              <a16:creationId xmlns:a16="http://schemas.microsoft.com/office/drawing/2014/main" id="{809EDBCA-CEC8-41BD-8B5E-FF8DD17DAC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2" name="Text Box 7">
          <a:extLst>
            <a:ext uri="{FF2B5EF4-FFF2-40B4-BE49-F238E27FC236}">
              <a16:creationId xmlns:a16="http://schemas.microsoft.com/office/drawing/2014/main" id="{AB04014A-8273-43C8-98AC-FFD27AA4A3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3" name="Text Box 7">
          <a:extLst>
            <a:ext uri="{FF2B5EF4-FFF2-40B4-BE49-F238E27FC236}">
              <a16:creationId xmlns:a16="http://schemas.microsoft.com/office/drawing/2014/main" id="{CE32F0C7-19F3-4FD9-9B9E-8AE742BC8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5" name="Text Box 7">
          <a:extLst>
            <a:ext uri="{FF2B5EF4-FFF2-40B4-BE49-F238E27FC236}">
              <a16:creationId xmlns:a16="http://schemas.microsoft.com/office/drawing/2014/main" id="{DA6C0CC6-8E9B-4DC5-9778-5F06D4398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6" name="Text Box 7">
          <a:extLst>
            <a:ext uri="{FF2B5EF4-FFF2-40B4-BE49-F238E27FC236}">
              <a16:creationId xmlns:a16="http://schemas.microsoft.com/office/drawing/2014/main" id="{5BF81D0C-2BD9-4E84-87F9-35FB85939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7" name="Text Box 7">
          <a:extLst>
            <a:ext uri="{FF2B5EF4-FFF2-40B4-BE49-F238E27FC236}">
              <a16:creationId xmlns:a16="http://schemas.microsoft.com/office/drawing/2014/main" id="{172C93A3-95D0-4D8D-9F3C-ED0541A6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8" name="Text Box 7">
          <a:extLst>
            <a:ext uri="{FF2B5EF4-FFF2-40B4-BE49-F238E27FC236}">
              <a16:creationId xmlns:a16="http://schemas.microsoft.com/office/drawing/2014/main" id="{51BB606F-F2DF-4CEE-B1FC-215AA9453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49" name="Text Box 7">
          <a:extLst>
            <a:ext uri="{FF2B5EF4-FFF2-40B4-BE49-F238E27FC236}">
              <a16:creationId xmlns:a16="http://schemas.microsoft.com/office/drawing/2014/main" id="{14A670E3-C12E-43AF-B79F-BCD787D79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0" name="Text Box 7">
          <a:extLst>
            <a:ext uri="{FF2B5EF4-FFF2-40B4-BE49-F238E27FC236}">
              <a16:creationId xmlns:a16="http://schemas.microsoft.com/office/drawing/2014/main" id="{1463C9D9-1FD9-4260-8488-22D5A0935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1" name="Text Box 7">
          <a:extLst>
            <a:ext uri="{FF2B5EF4-FFF2-40B4-BE49-F238E27FC236}">
              <a16:creationId xmlns:a16="http://schemas.microsoft.com/office/drawing/2014/main" id="{2DA8BAF5-3AD2-42F7-B690-36E90CA3BF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2" name="Text Box 7">
          <a:extLst>
            <a:ext uri="{FF2B5EF4-FFF2-40B4-BE49-F238E27FC236}">
              <a16:creationId xmlns:a16="http://schemas.microsoft.com/office/drawing/2014/main" id="{79456E6E-E59D-472F-8AB1-6F8412AF1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3" name="Text Box 7">
          <a:extLst>
            <a:ext uri="{FF2B5EF4-FFF2-40B4-BE49-F238E27FC236}">
              <a16:creationId xmlns:a16="http://schemas.microsoft.com/office/drawing/2014/main" id="{BDE4CF23-23FF-4396-82D2-657A46E9F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4" name="Text Box 7">
          <a:extLst>
            <a:ext uri="{FF2B5EF4-FFF2-40B4-BE49-F238E27FC236}">
              <a16:creationId xmlns:a16="http://schemas.microsoft.com/office/drawing/2014/main" id="{62F7BA8D-C69D-4482-ABB9-A2546CC9D3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5" name="Text Box 7">
          <a:extLst>
            <a:ext uri="{FF2B5EF4-FFF2-40B4-BE49-F238E27FC236}">
              <a16:creationId xmlns:a16="http://schemas.microsoft.com/office/drawing/2014/main" id="{BBCD32CF-302B-449B-A617-24638289D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6" name="Text Box 7">
          <a:extLst>
            <a:ext uri="{FF2B5EF4-FFF2-40B4-BE49-F238E27FC236}">
              <a16:creationId xmlns:a16="http://schemas.microsoft.com/office/drawing/2014/main" id="{07530A91-0DA6-4FC7-991C-D7175547DD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7" name="Text Box 7">
          <a:extLst>
            <a:ext uri="{FF2B5EF4-FFF2-40B4-BE49-F238E27FC236}">
              <a16:creationId xmlns:a16="http://schemas.microsoft.com/office/drawing/2014/main" id="{B1677E3B-AB5F-4A80-AB8F-9EEB4EC9F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8" name="Text Box 7">
          <a:extLst>
            <a:ext uri="{FF2B5EF4-FFF2-40B4-BE49-F238E27FC236}">
              <a16:creationId xmlns:a16="http://schemas.microsoft.com/office/drawing/2014/main" id="{0D445D11-10E7-46E6-B971-9F34A43FED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59" name="Text Box 7">
          <a:extLst>
            <a:ext uri="{FF2B5EF4-FFF2-40B4-BE49-F238E27FC236}">
              <a16:creationId xmlns:a16="http://schemas.microsoft.com/office/drawing/2014/main" id="{BD4144CB-D87D-4B91-988D-CC60989A3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0" name="Text Box 7">
          <a:extLst>
            <a:ext uri="{FF2B5EF4-FFF2-40B4-BE49-F238E27FC236}">
              <a16:creationId xmlns:a16="http://schemas.microsoft.com/office/drawing/2014/main" id="{FC2A2170-3FAD-4204-A734-709D4708E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1" name="Text Box 7">
          <a:extLst>
            <a:ext uri="{FF2B5EF4-FFF2-40B4-BE49-F238E27FC236}">
              <a16:creationId xmlns:a16="http://schemas.microsoft.com/office/drawing/2014/main" id="{732A5CFF-DBC1-4CCE-8C66-FF3811E08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2" name="Text Box 7">
          <a:extLst>
            <a:ext uri="{FF2B5EF4-FFF2-40B4-BE49-F238E27FC236}">
              <a16:creationId xmlns:a16="http://schemas.microsoft.com/office/drawing/2014/main" id="{F69678C5-C91C-4B79-84FF-3D2A57C71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3" name="Text Box 7">
          <a:extLst>
            <a:ext uri="{FF2B5EF4-FFF2-40B4-BE49-F238E27FC236}">
              <a16:creationId xmlns:a16="http://schemas.microsoft.com/office/drawing/2014/main" id="{1FE66616-3968-43BD-A0DF-F16E15F82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4" name="Text Box 7">
          <a:extLst>
            <a:ext uri="{FF2B5EF4-FFF2-40B4-BE49-F238E27FC236}">
              <a16:creationId xmlns:a16="http://schemas.microsoft.com/office/drawing/2014/main" id="{E529DD77-1A14-411F-B0AF-8ED85991EA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5" name="Text Box 7">
          <a:extLst>
            <a:ext uri="{FF2B5EF4-FFF2-40B4-BE49-F238E27FC236}">
              <a16:creationId xmlns:a16="http://schemas.microsoft.com/office/drawing/2014/main" id="{A1584A5E-EBA5-4ADC-94D5-09D037998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6" name="Text Box 7">
          <a:extLst>
            <a:ext uri="{FF2B5EF4-FFF2-40B4-BE49-F238E27FC236}">
              <a16:creationId xmlns:a16="http://schemas.microsoft.com/office/drawing/2014/main" id="{09B29E4E-CCB9-462E-89FA-CBDA54E5BC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7" name="Text Box 7">
          <a:extLst>
            <a:ext uri="{FF2B5EF4-FFF2-40B4-BE49-F238E27FC236}">
              <a16:creationId xmlns:a16="http://schemas.microsoft.com/office/drawing/2014/main" id="{EB62F4E5-35C6-42C2-8E07-6273E2971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8" name="Text Box 7">
          <a:extLst>
            <a:ext uri="{FF2B5EF4-FFF2-40B4-BE49-F238E27FC236}">
              <a16:creationId xmlns:a16="http://schemas.microsoft.com/office/drawing/2014/main" id="{FFE5381E-33AC-40B2-AE61-F1DA81EC6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69" name="Text Box 7">
          <a:extLst>
            <a:ext uri="{FF2B5EF4-FFF2-40B4-BE49-F238E27FC236}">
              <a16:creationId xmlns:a16="http://schemas.microsoft.com/office/drawing/2014/main" id="{093A02A0-3A24-4059-BAD3-16223AFC2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0" name="Text Box 7">
          <a:extLst>
            <a:ext uri="{FF2B5EF4-FFF2-40B4-BE49-F238E27FC236}">
              <a16:creationId xmlns:a16="http://schemas.microsoft.com/office/drawing/2014/main" id="{8D7D1E1D-0624-463F-9567-6597309C8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1" name="Text Box 7">
          <a:extLst>
            <a:ext uri="{FF2B5EF4-FFF2-40B4-BE49-F238E27FC236}">
              <a16:creationId xmlns:a16="http://schemas.microsoft.com/office/drawing/2014/main" id="{DA060B40-6CB6-4B0B-971B-5293D2A08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2" name="Text Box 7">
          <a:extLst>
            <a:ext uri="{FF2B5EF4-FFF2-40B4-BE49-F238E27FC236}">
              <a16:creationId xmlns:a16="http://schemas.microsoft.com/office/drawing/2014/main" id="{00357B1B-9E50-412F-9A07-71B372ED3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3" name="Text Box 7">
          <a:extLst>
            <a:ext uri="{FF2B5EF4-FFF2-40B4-BE49-F238E27FC236}">
              <a16:creationId xmlns:a16="http://schemas.microsoft.com/office/drawing/2014/main" id="{A2B9EA40-3239-427C-9D5F-7CB7A1B453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4" name="Text Box 7">
          <a:extLst>
            <a:ext uri="{FF2B5EF4-FFF2-40B4-BE49-F238E27FC236}">
              <a16:creationId xmlns:a16="http://schemas.microsoft.com/office/drawing/2014/main" id="{3A4F9847-CFD7-4194-95D4-162D81F31D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5" name="Text Box 7">
          <a:extLst>
            <a:ext uri="{FF2B5EF4-FFF2-40B4-BE49-F238E27FC236}">
              <a16:creationId xmlns:a16="http://schemas.microsoft.com/office/drawing/2014/main" id="{A2B7971D-957D-4D8F-9948-AC2C10447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6" name="Text Box 7">
          <a:extLst>
            <a:ext uri="{FF2B5EF4-FFF2-40B4-BE49-F238E27FC236}">
              <a16:creationId xmlns:a16="http://schemas.microsoft.com/office/drawing/2014/main" id="{B947C7BD-99BA-4139-B72D-F13B4A5CC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7" name="Text Box 7">
          <a:extLst>
            <a:ext uri="{FF2B5EF4-FFF2-40B4-BE49-F238E27FC236}">
              <a16:creationId xmlns:a16="http://schemas.microsoft.com/office/drawing/2014/main" id="{0BA97BE7-91C6-4EB0-A527-3CB62D5C7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8" name="Text Box 7">
          <a:extLst>
            <a:ext uri="{FF2B5EF4-FFF2-40B4-BE49-F238E27FC236}">
              <a16:creationId xmlns:a16="http://schemas.microsoft.com/office/drawing/2014/main" id="{9B2DA202-A8CE-464A-B401-9D6A5103A3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79" name="Text Box 7">
          <a:extLst>
            <a:ext uri="{FF2B5EF4-FFF2-40B4-BE49-F238E27FC236}">
              <a16:creationId xmlns:a16="http://schemas.microsoft.com/office/drawing/2014/main" id="{3E8B8A53-B657-45D1-837B-CFBCD7EC3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0" name="Text Box 7">
          <a:extLst>
            <a:ext uri="{FF2B5EF4-FFF2-40B4-BE49-F238E27FC236}">
              <a16:creationId xmlns:a16="http://schemas.microsoft.com/office/drawing/2014/main" id="{237737F4-E5E4-41F0-96A3-58CDAF7275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1" name="Text Box 7">
          <a:extLst>
            <a:ext uri="{FF2B5EF4-FFF2-40B4-BE49-F238E27FC236}">
              <a16:creationId xmlns:a16="http://schemas.microsoft.com/office/drawing/2014/main" id="{6A94CBE1-CACD-46EC-B14C-9AF2A00049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2" name="Text Box 7">
          <a:extLst>
            <a:ext uri="{FF2B5EF4-FFF2-40B4-BE49-F238E27FC236}">
              <a16:creationId xmlns:a16="http://schemas.microsoft.com/office/drawing/2014/main" id="{EE03E92E-287E-41C7-AD89-91635ADDB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3" name="Text Box 7">
          <a:extLst>
            <a:ext uri="{FF2B5EF4-FFF2-40B4-BE49-F238E27FC236}">
              <a16:creationId xmlns:a16="http://schemas.microsoft.com/office/drawing/2014/main" id="{17339DF3-908A-40B7-A55F-F92AC4A359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4" name="Text Box 7">
          <a:extLst>
            <a:ext uri="{FF2B5EF4-FFF2-40B4-BE49-F238E27FC236}">
              <a16:creationId xmlns:a16="http://schemas.microsoft.com/office/drawing/2014/main" id="{9078CBF0-5F34-4F0E-9F30-50FAD5C7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5" name="Text Box 7">
          <a:extLst>
            <a:ext uri="{FF2B5EF4-FFF2-40B4-BE49-F238E27FC236}">
              <a16:creationId xmlns:a16="http://schemas.microsoft.com/office/drawing/2014/main" id="{5A1DA025-6423-40D5-9DA5-7ED7FD6006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6" name="Text Box 7">
          <a:extLst>
            <a:ext uri="{FF2B5EF4-FFF2-40B4-BE49-F238E27FC236}">
              <a16:creationId xmlns:a16="http://schemas.microsoft.com/office/drawing/2014/main" id="{284AFA2D-0BFB-4900-9414-F98EFDBF7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7" name="Text Box 7">
          <a:extLst>
            <a:ext uri="{FF2B5EF4-FFF2-40B4-BE49-F238E27FC236}">
              <a16:creationId xmlns:a16="http://schemas.microsoft.com/office/drawing/2014/main" id="{910360BD-FDC1-4ABD-A9DF-2B7D4C51BE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8" name="Text Box 7">
          <a:extLst>
            <a:ext uri="{FF2B5EF4-FFF2-40B4-BE49-F238E27FC236}">
              <a16:creationId xmlns:a16="http://schemas.microsoft.com/office/drawing/2014/main" id="{28022A3D-535C-4859-B5D3-F32B121FCA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89" name="Text Box 7">
          <a:extLst>
            <a:ext uri="{FF2B5EF4-FFF2-40B4-BE49-F238E27FC236}">
              <a16:creationId xmlns:a16="http://schemas.microsoft.com/office/drawing/2014/main" id="{C86CCDB5-3A93-4759-8523-CA2D2D45A0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90" name="Text Box 7">
          <a:extLst>
            <a:ext uri="{FF2B5EF4-FFF2-40B4-BE49-F238E27FC236}">
              <a16:creationId xmlns:a16="http://schemas.microsoft.com/office/drawing/2014/main" id="{C6262183-9526-45F1-BC78-9270FF08A5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91" name="Text Box 7">
          <a:extLst>
            <a:ext uri="{FF2B5EF4-FFF2-40B4-BE49-F238E27FC236}">
              <a16:creationId xmlns:a16="http://schemas.microsoft.com/office/drawing/2014/main" id="{C5DF2301-B41D-43A3-AFDC-93DAD65B4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92" name="Text Box 7">
          <a:extLst>
            <a:ext uri="{FF2B5EF4-FFF2-40B4-BE49-F238E27FC236}">
              <a16:creationId xmlns:a16="http://schemas.microsoft.com/office/drawing/2014/main" id="{26F30D02-61F3-41CC-842B-D38CC119EA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93" name="Text Box 7">
          <a:extLst>
            <a:ext uri="{FF2B5EF4-FFF2-40B4-BE49-F238E27FC236}">
              <a16:creationId xmlns:a16="http://schemas.microsoft.com/office/drawing/2014/main" id="{6BA97563-D404-4EB5-92BD-200B1C302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94" name="Text Box 7">
          <a:extLst>
            <a:ext uri="{FF2B5EF4-FFF2-40B4-BE49-F238E27FC236}">
              <a16:creationId xmlns:a16="http://schemas.microsoft.com/office/drawing/2014/main" id="{5B84BDFD-6060-4D35-8F42-884E167FE4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95" name="Text Box 7">
          <a:extLst>
            <a:ext uri="{FF2B5EF4-FFF2-40B4-BE49-F238E27FC236}">
              <a16:creationId xmlns:a16="http://schemas.microsoft.com/office/drawing/2014/main" id="{C84DEE97-935B-4DEC-849D-9D91A69D1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796" name="Text Box 7">
          <a:extLst>
            <a:ext uri="{FF2B5EF4-FFF2-40B4-BE49-F238E27FC236}">
              <a16:creationId xmlns:a16="http://schemas.microsoft.com/office/drawing/2014/main" id="{577F3719-7DBC-4790-B327-5155D71D2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1" name="Text Box 7">
          <a:extLst>
            <a:ext uri="{FF2B5EF4-FFF2-40B4-BE49-F238E27FC236}">
              <a16:creationId xmlns:a16="http://schemas.microsoft.com/office/drawing/2014/main" id="{41496852-48A5-4F95-9100-5A8A1360E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2" name="Text Box 7">
          <a:extLst>
            <a:ext uri="{FF2B5EF4-FFF2-40B4-BE49-F238E27FC236}">
              <a16:creationId xmlns:a16="http://schemas.microsoft.com/office/drawing/2014/main" id="{F772545A-1CFB-41EA-A598-EA0BC7D06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3" name="Text Box 7">
          <a:extLst>
            <a:ext uri="{FF2B5EF4-FFF2-40B4-BE49-F238E27FC236}">
              <a16:creationId xmlns:a16="http://schemas.microsoft.com/office/drawing/2014/main" id="{8A9FC103-40FD-4D1B-BC10-24DAADBB2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4" name="Text Box 7">
          <a:extLst>
            <a:ext uri="{FF2B5EF4-FFF2-40B4-BE49-F238E27FC236}">
              <a16:creationId xmlns:a16="http://schemas.microsoft.com/office/drawing/2014/main" id="{18D27160-0DED-45FB-B1ED-B6DE4A061F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5" name="Text Box 7">
          <a:extLst>
            <a:ext uri="{FF2B5EF4-FFF2-40B4-BE49-F238E27FC236}">
              <a16:creationId xmlns:a16="http://schemas.microsoft.com/office/drawing/2014/main" id="{B33AEF92-8B3B-4D14-AD77-5CD2A116FE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6" name="Text Box 7">
          <a:extLst>
            <a:ext uri="{FF2B5EF4-FFF2-40B4-BE49-F238E27FC236}">
              <a16:creationId xmlns:a16="http://schemas.microsoft.com/office/drawing/2014/main" id="{EB0ECB43-B24F-48F0-B651-D2868F9DB4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7" name="Text Box 7">
          <a:extLst>
            <a:ext uri="{FF2B5EF4-FFF2-40B4-BE49-F238E27FC236}">
              <a16:creationId xmlns:a16="http://schemas.microsoft.com/office/drawing/2014/main" id="{09FBE788-139A-419A-ADA1-02E4F9B2C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8" name="Text Box 7">
          <a:extLst>
            <a:ext uri="{FF2B5EF4-FFF2-40B4-BE49-F238E27FC236}">
              <a16:creationId xmlns:a16="http://schemas.microsoft.com/office/drawing/2014/main" id="{2231D048-D6A6-44C2-AF3C-6C68ABE69C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09" name="Text Box 7">
          <a:extLst>
            <a:ext uri="{FF2B5EF4-FFF2-40B4-BE49-F238E27FC236}">
              <a16:creationId xmlns:a16="http://schemas.microsoft.com/office/drawing/2014/main" id="{B12AA632-13C4-4BDB-876D-C2EB3365B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0" name="Text Box 7">
          <a:extLst>
            <a:ext uri="{FF2B5EF4-FFF2-40B4-BE49-F238E27FC236}">
              <a16:creationId xmlns:a16="http://schemas.microsoft.com/office/drawing/2014/main" id="{874A5650-F556-4BA9-8573-98A3F0232A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1" name="Text Box 7">
          <a:extLst>
            <a:ext uri="{FF2B5EF4-FFF2-40B4-BE49-F238E27FC236}">
              <a16:creationId xmlns:a16="http://schemas.microsoft.com/office/drawing/2014/main" id="{97BB8EC7-ECE7-4FF1-8F4E-18332AFD75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2" name="Text Box 7">
          <a:extLst>
            <a:ext uri="{FF2B5EF4-FFF2-40B4-BE49-F238E27FC236}">
              <a16:creationId xmlns:a16="http://schemas.microsoft.com/office/drawing/2014/main" id="{77C76377-3307-473A-BDFA-692A5FB76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3" name="Text Box 7">
          <a:extLst>
            <a:ext uri="{FF2B5EF4-FFF2-40B4-BE49-F238E27FC236}">
              <a16:creationId xmlns:a16="http://schemas.microsoft.com/office/drawing/2014/main" id="{F6AD3CEA-9D05-4151-B53D-D4436DDF8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4" name="Text Box 7">
          <a:extLst>
            <a:ext uri="{FF2B5EF4-FFF2-40B4-BE49-F238E27FC236}">
              <a16:creationId xmlns:a16="http://schemas.microsoft.com/office/drawing/2014/main" id="{AD798531-BB19-4E57-882B-8635DB9C0C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5" name="Text Box 7">
          <a:extLst>
            <a:ext uri="{FF2B5EF4-FFF2-40B4-BE49-F238E27FC236}">
              <a16:creationId xmlns:a16="http://schemas.microsoft.com/office/drawing/2014/main" id="{AE8EAD5B-278B-4E5A-BB57-82DF4414FE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6" name="Text Box 7">
          <a:extLst>
            <a:ext uri="{FF2B5EF4-FFF2-40B4-BE49-F238E27FC236}">
              <a16:creationId xmlns:a16="http://schemas.microsoft.com/office/drawing/2014/main" id="{64801B1E-D325-48FE-89E7-96B53DCB44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7" name="Text Box 7">
          <a:extLst>
            <a:ext uri="{FF2B5EF4-FFF2-40B4-BE49-F238E27FC236}">
              <a16:creationId xmlns:a16="http://schemas.microsoft.com/office/drawing/2014/main" id="{67FD5510-2B3F-4D4E-9BD2-1D0A5005F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8" name="Text Box 7">
          <a:extLst>
            <a:ext uri="{FF2B5EF4-FFF2-40B4-BE49-F238E27FC236}">
              <a16:creationId xmlns:a16="http://schemas.microsoft.com/office/drawing/2014/main" id="{F6A982D7-C50E-4017-B429-4CDC43A4D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19" name="Text Box 7">
          <a:extLst>
            <a:ext uri="{FF2B5EF4-FFF2-40B4-BE49-F238E27FC236}">
              <a16:creationId xmlns:a16="http://schemas.microsoft.com/office/drawing/2014/main" id="{0CA19504-BEFE-440C-99EA-1BE25CDA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0" name="Text Box 7">
          <a:extLst>
            <a:ext uri="{FF2B5EF4-FFF2-40B4-BE49-F238E27FC236}">
              <a16:creationId xmlns:a16="http://schemas.microsoft.com/office/drawing/2014/main" id="{F1C9538F-25C7-4253-8504-DFC2924573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1" name="Text Box 7">
          <a:extLst>
            <a:ext uri="{FF2B5EF4-FFF2-40B4-BE49-F238E27FC236}">
              <a16:creationId xmlns:a16="http://schemas.microsoft.com/office/drawing/2014/main" id="{71D4AAD5-A880-460D-BCDA-564C3DC4D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2" name="Text Box 7">
          <a:extLst>
            <a:ext uri="{FF2B5EF4-FFF2-40B4-BE49-F238E27FC236}">
              <a16:creationId xmlns:a16="http://schemas.microsoft.com/office/drawing/2014/main" id="{36F8F5FC-5493-4F07-93E8-D0CB1F44F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3" name="Text Box 7">
          <a:extLst>
            <a:ext uri="{FF2B5EF4-FFF2-40B4-BE49-F238E27FC236}">
              <a16:creationId xmlns:a16="http://schemas.microsoft.com/office/drawing/2014/main" id="{85169E6F-0A53-4C4A-BE75-2052592F3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4" name="Text Box 7">
          <a:extLst>
            <a:ext uri="{FF2B5EF4-FFF2-40B4-BE49-F238E27FC236}">
              <a16:creationId xmlns:a16="http://schemas.microsoft.com/office/drawing/2014/main" id="{01BF7A1D-42A1-4DC7-A940-E7B61B549F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5" name="Text Box 7">
          <a:extLst>
            <a:ext uri="{FF2B5EF4-FFF2-40B4-BE49-F238E27FC236}">
              <a16:creationId xmlns:a16="http://schemas.microsoft.com/office/drawing/2014/main" id="{FD67FF78-2D06-444E-9524-09B45D444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6" name="Text Box 7">
          <a:extLst>
            <a:ext uri="{FF2B5EF4-FFF2-40B4-BE49-F238E27FC236}">
              <a16:creationId xmlns:a16="http://schemas.microsoft.com/office/drawing/2014/main" id="{FD8EE15E-24B0-441B-8DDE-72B95A218C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7" name="Text Box 7">
          <a:extLst>
            <a:ext uri="{FF2B5EF4-FFF2-40B4-BE49-F238E27FC236}">
              <a16:creationId xmlns:a16="http://schemas.microsoft.com/office/drawing/2014/main" id="{E07FE708-EE27-49CB-AEBE-DF795209E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8" name="Text Box 7">
          <a:extLst>
            <a:ext uri="{FF2B5EF4-FFF2-40B4-BE49-F238E27FC236}">
              <a16:creationId xmlns:a16="http://schemas.microsoft.com/office/drawing/2014/main" id="{E4984549-5CA8-486F-B0CC-A6D0FD905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29" name="Text Box 7">
          <a:extLst>
            <a:ext uri="{FF2B5EF4-FFF2-40B4-BE49-F238E27FC236}">
              <a16:creationId xmlns:a16="http://schemas.microsoft.com/office/drawing/2014/main" id="{3C1CF11A-80DB-4AE4-8E19-9C997EFCAB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0" name="Text Box 7">
          <a:extLst>
            <a:ext uri="{FF2B5EF4-FFF2-40B4-BE49-F238E27FC236}">
              <a16:creationId xmlns:a16="http://schemas.microsoft.com/office/drawing/2014/main" id="{4761AE4B-8BED-4FF0-A67C-D79FE25905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1" name="Text Box 7">
          <a:extLst>
            <a:ext uri="{FF2B5EF4-FFF2-40B4-BE49-F238E27FC236}">
              <a16:creationId xmlns:a16="http://schemas.microsoft.com/office/drawing/2014/main" id="{48B15052-DB3E-4818-AB6A-93CD2EF58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2" name="Text Box 7">
          <a:extLst>
            <a:ext uri="{FF2B5EF4-FFF2-40B4-BE49-F238E27FC236}">
              <a16:creationId xmlns:a16="http://schemas.microsoft.com/office/drawing/2014/main" id="{053D13A6-C804-4CFA-80D2-827EA45ADA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3" name="Text Box 7">
          <a:extLst>
            <a:ext uri="{FF2B5EF4-FFF2-40B4-BE49-F238E27FC236}">
              <a16:creationId xmlns:a16="http://schemas.microsoft.com/office/drawing/2014/main" id="{2F1E03E1-F622-475C-894D-1BE4E69011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4" name="Text Box 7">
          <a:extLst>
            <a:ext uri="{FF2B5EF4-FFF2-40B4-BE49-F238E27FC236}">
              <a16:creationId xmlns:a16="http://schemas.microsoft.com/office/drawing/2014/main" id="{FAB98D8B-A589-4040-B218-961BDA99A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5" name="Text Box 7">
          <a:extLst>
            <a:ext uri="{FF2B5EF4-FFF2-40B4-BE49-F238E27FC236}">
              <a16:creationId xmlns:a16="http://schemas.microsoft.com/office/drawing/2014/main" id="{9BFE2B4E-BA4F-4603-8240-0CAFBB7AE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6" name="Text Box 7">
          <a:extLst>
            <a:ext uri="{FF2B5EF4-FFF2-40B4-BE49-F238E27FC236}">
              <a16:creationId xmlns:a16="http://schemas.microsoft.com/office/drawing/2014/main" id="{550BFF71-2F29-450F-9487-D25A20125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7" name="Text Box 7">
          <a:extLst>
            <a:ext uri="{FF2B5EF4-FFF2-40B4-BE49-F238E27FC236}">
              <a16:creationId xmlns:a16="http://schemas.microsoft.com/office/drawing/2014/main" id="{4084E15F-1AE8-4006-9466-6C27B0D1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8" name="Text Box 7">
          <a:extLst>
            <a:ext uri="{FF2B5EF4-FFF2-40B4-BE49-F238E27FC236}">
              <a16:creationId xmlns:a16="http://schemas.microsoft.com/office/drawing/2014/main" id="{9434B89E-F29D-4A4F-A1A6-5620DA4171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39" name="Text Box 7">
          <a:extLst>
            <a:ext uri="{FF2B5EF4-FFF2-40B4-BE49-F238E27FC236}">
              <a16:creationId xmlns:a16="http://schemas.microsoft.com/office/drawing/2014/main" id="{E357816C-858C-44D9-A180-524F17E2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0" name="Text Box 7">
          <a:extLst>
            <a:ext uri="{FF2B5EF4-FFF2-40B4-BE49-F238E27FC236}">
              <a16:creationId xmlns:a16="http://schemas.microsoft.com/office/drawing/2014/main" id="{4B065CF2-1FD9-4FE4-9169-B86B37AFD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1" name="Text Box 7">
          <a:extLst>
            <a:ext uri="{FF2B5EF4-FFF2-40B4-BE49-F238E27FC236}">
              <a16:creationId xmlns:a16="http://schemas.microsoft.com/office/drawing/2014/main" id="{AE10A789-3B11-4AE2-B17B-829EB0EEA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2" name="Text Box 7">
          <a:extLst>
            <a:ext uri="{FF2B5EF4-FFF2-40B4-BE49-F238E27FC236}">
              <a16:creationId xmlns:a16="http://schemas.microsoft.com/office/drawing/2014/main" id="{289FBD7C-BF98-4FEC-87A3-5B209F47C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3" name="Text Box 7">
          <a:extLst>
            <a:ext uri="{FF2B5EF4-FFF2-40B4-BE49-F238E27FC236}">
              <a16:creationId xmlns:a16="http://schemas.microsoft.com/office/drawing/2014/main" id="{1A0EAE1D-0ACE-436C-A5D2-220AEB78D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4" name="Text Box 7">
          <a:extLst>
            <a:ext uri="{FF2B5EF4-FFF2-40B4-BE49-F238E27FC236}">
              <a16:creationId xmlns:a16="http://schemas.microsoft.com/office/drawing/2014/main" id="{706BDE2C-90C9-4B0A-B8B7-80003C575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5" name="Text Box 7">
          <a:extLst>
            <a:ext uri="{FF2B5EF4-FFF2-40B4-BE49-F238E27FC236}">
              <a16:creationId xmlns:a16="http://schemas.microsoft.com/office/drawing/2014/main" id="{2D7DA6E4-1459-4E8E-9720-03EE6772A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6" name="Text Box 7">
          <a:extLst>
            <a:ext uri="{FF2B5EF4-FFF2-40B4-BE49-F238E27FC236}">
              <a16:creationId xmlns:a16="http://schemas.microsoft.com/office/drawing/2014/main" id="{4C9ACB43-16C5-4427-984D-712FF1A52F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7" name="Text Box 7">
          <a:extLst>
            <a:ext uri="{FF2B5EF4-FFF2-40B4-BE49-F238E27FC236}">
              <a16:creationId xmlns:a16="http://schemas.microsoft.com/office/drawing/2014/main" id="{88274DF0-8ADF-458E-AAC3-52498B60D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8" name="Text Box 7">
          <a:extLst>
            <a:ext uri="{FF2B5EF4-FFF2-40B4-BE49-F238E27FC236}">
              <a16:creationId xmlns:a16="http://schemas.microsoft.com/office/drawing/2014/main" id="{879870FD-C6EA-4593-B741-ABAE325FE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49" name="Text Box 7">
          <a:extLst>
            <a:ext uri="{FF2B5EF4-FFF2-40B4-BE49-F238E27FC236}">
              <a16:creationId xmlns:a16="http://schemas.microsoft.com/office/drawing/2014/main" id="{F38AF6CA-8348-498C-8800-21BB80357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0" name="Text Box 7">
          <a:extLst>
            <a:ext uri="{FF2B5EF4-FFF2-40B4-BE49-F238E27FC236}">
              <a16:creationId xmlns:a16="http://schemas.microsoft.com/office/drawing/2014/main" id="{3CF0841F-8A4A-402E-BC5E-DBC14D6DE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1" name="Text Box 7">
          <a:extLst>
            <a:ext uri="{FF2B5EF4-FFF2-40B4-BE49-F238E27FC236}">
              <a16:creationId xmlns:a16="http://schemas.microsoft.com/office/drawing/2014/main" id="{E2809481-4550-48C9-B229-AD1122ABD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2" name="Text Box 7">
          <a:extLst>
            <a:ext uri="{FF2B5EF4-FFF2-40B4-BE49-F238E27FC236}">
              <a16:creationId xmlns:a16="http://schemas.microsoft.com/office/drawing/2014/main" id="{896A38CE-A892-4B99-96B8-7E0E8C24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3" name="Text Box 7">
          <a:extLst>
            <a:ext uri="{FF2B5EF4-FFF2-40B4-BE49-F238E27FC236}">
              <a16:creationId xmlns:a16="http://schemas.microsoft.com/office/drawing/2014/main" id="{648A16C1-11F4-40C9-8958-3A26E1621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4" name="Text Box 7">
          <a:extLst>
            <a:ext uri="{FF2B5EF4-FFF2-40B4-BE49-F238E27FC236}">
              <a16:creationId xmlns:a16="http://schemas.microsoft.com/office/drawing/2014/main" id="{825341D7-7BE3-4DFD-8ABA-2A4643D22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5" name="Text Box 7">
          <a:extLst>
            <a:ext uri="{FF2B5EF4-FFF2-40B4-BE49-F238E27FC236}">
              <a16:creationId xmlns:a16="http://schemas.microsoft.com/office/drawing/2014/main" id="{32A1B362-3DB8-454A-8468-0A61A2258F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6" name="Text Box 7">
          <a:extLst>
            <a:ext uri="{FF2B5EF4-FFF2-40B4-BE49-F238E27FC236}">
              <a16:creationId xmlns:a16="http://schemas.microsoft.com/office/drawing/2014/main" id="{C7B4706C-737E-4A98-A027-E68194A291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7" name="Text Box 7">
          <a:extLst>
            <a:ext uri="{FF2B5EF4-FFF2-40B4-BE49-F238E27FC236}">
              <a16:creationId xmlns:a16="http://schemas.microsoft.com/office/drawing/2014/main" id="{9D3C0958-1578-4862-83AE-677CE4305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8" name="Text Box 7">
          <a:extLst>
            <a:ext uri="{FF2B5EF4-FFF2-40B4-BE49-F238E27FC236}">
              <a16:creationId xmlns:a16="http://schemas.microsoft.com/office/drawing/2014/main" id="{53D06EF2-9AB9-41E6-AA11-505204C4F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59" name="Text Box 7">
          <a:extLst>
            <a:ext uri="{FF2B5EF4-FFF2-40B4-BE49-F238E27FC236}">
              <a16:creationId xmlns:a16="http://schemas.microsoft.com/office/drawing/2014/main" id="{8201546B-DABC-4C36-A437-E067AD7B5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0" name="Text Box 7">
          <a:extLst>
            <a:ext uri="{FF2B5EF4-FFF2-40B4-BE49-F238E27FC236}">
              <a16:creationId xmlns:a16="http://schemas.microsoft.com/office/drawing/2014/main" id="{04618499-DB6C-4DC0-85BE-ABAEF33E36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1" name="Text Box 7">
          <a:extLst>
            <a:ext uri="{FF2B5EF4-FFF2-40B4-BE49-F238E27FC236}">
              <a16:creationId xmlns:a16="http://schemas.microsoft.com/office/drawing/2014/main" id="{6CFF6386-9D50-4088-877A-B90702453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2" name="Text Box 7">
          <a:extLst>
            <a:ext uri="{FF2B5EF4-FFF2-40B4-BE49-F238E27FC236}">
              <a16:creationId xmlns:a16="http://schemas.microsoft.com/office/drawing/2014/main" id="{C6442123-9B11-4A6C-8151-E5B5A7371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3" name="Text Box 7">
          <a:extLst>
            <a:ext uri="{FF2B5EF4-FFF2-40B4-BE49-F238E27FC236}">
              <a16:creationId xmlns:a16="http://schemas.microsoft.com/office/drawing/2014/main" id="{76ED1C6E-9C23-408D-8868-428B1AEC2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4" name="Text Box 7">
          <a:extLst>
            <a:ext uri="{FF2B5EF4-FFF2-40B4-BE49-F238E27FC236}">
              <a16:creationId xmlns:a16="http://schemas.microsoft.com/office/drawing/2014/main" id="{51B3E2A4-6C4E-4830-BB81-099EDD6BB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5" name="Text Box 7">
          <a:extLst>
            <a:ext uri="{FF2B5EF4-FFF2-40B4-BE49-F238E27FC236}">
              <a16:creationId xmlns:a16="http://schemas.microsoft.com/office/drawing/2014/main" id="{5C5FD353-FAEE-47B8-BC62-C38C24521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6" name="Text Box 7">
          <a:extLst>
            <a:ext uri="{FF2B5EF4-FFF2-40B4-BE49-F238E27FC236}">
              <a16:creationId xmlns:a16="http://schemas.microsoft.com/office/drawing/2014/main" id="{D8F58D4A-E257-45CC-BA25-4CD053489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7" name="Text Box 7">
          <a:extLst>
            <a:ext uri="{FF2B5EF4-FFF2-40B4-BE49-F238E27FC236}">
              <a16:creationId xmlns:a16="http://schemas.microsoft.com/office/drawing/2014/main" id="{033508BF-5744-4C55-9C8A-9C7BD5D8AD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8" name="Text Box 7">
          <a:extLst>
            <a:ext uri="{FF2B5EF4-FFF2-40B4-BE49-F238E27FC236}">
              <a16:creationId xmlns:a16="http://schemas.microsoft.com/office/drawing/2014/main" id="{CEA68A35-30D2-4CE2-ADF5-82793254E6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69" name="Text Box 7">
          <a:extLst>
            <a:ext uri="{FF2B5EF4-FFF2-40B4-BE49-F238E27FC236}">
              <a16:creationId xmlns:a16="http://schemas.microsoft.com/office/drawing/2014/main" id="{2490EA4B-EB59-4FC1-8DC7-7B859FE470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0" name="Text Box 7">
          <a:extLst>
            <a:ext uri="{FF2B5EF4-FFF2-40B4-BE49-F238E27FC236}">
              <a16:creationId xmlns:a16="http://schemas.microsoft.com/office/drawing/2014/main" id="{7CA00DEC-8DF5-484C-BFBC-CB875A6F82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1" name="Text Box 7">
          <a:extLst>
            <a:ext uri="{FF2B5EF4-FFF2-40B4-BE49-F238E27FC236}">
              <a16:creationId xmlns:a16="http://schemas.microsoft.com/office/drawing/2014/main" id="{C4A64A03-2C71-4F52-8365-8B04C60A4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2" name="Text Box 7">
          <a:extLst>
            <a:ext uri="{FF2B5EF4-FFF2-40B4-BE49-F238E27FC236}">
              <a16:creationId xmlns:a16="http://schemas.microsoft.com/office/drawing/2014/main" id="{BD2BC949-9440-403B-85BD-9EBB991B3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3" name="Text Box 7">
          <a:extLst>
            <a:ext uri="{FF2B5EF4-FFF2-40B4-BE49-F238E27FC236}">
              <a16:creationId xmlns:a16="http://schemas.microsoft.com/office/drawing/2014/main" id="{2197CB2F-0599-4B5B-B0A4-DCA70437F8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4" name="Text Box 7">
          <a:extLst>
            <a:ext uri="{FF2B5EF4-FFF2-40B4-BE49-F238E27FC236}">
              <a16:creationId xmlns:a16="http://schemas.microsoft.com/office/drawing/2014/main" id="{DEF37B67-90B2-4FC2-A16B-6935B815D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5" name="Text Box 7">
          <a:extLst>
            <a:ext uri="{FF2B5EF4-FFF2-40B4-BE49-F238E27FC236}">
              <a16:creationId xmlns:a16="http://schemas.microsoft.com/office/drawing/2014/main" id="{5A8BDF41-4F75-4EB4-94E7-A9ED184C4A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6" name="Text Box 7">
          <a:extLst>
            <a:ext uri="{FF2B5EF4-FFF2-40B4-BE49-F238E27FC236}">
              <a16:creationId xmlns:a16="http://schemas.microsoft.com/office/drawing/2014/main" id="{A128D0FA-75BD-4267-967B-D4BECA2439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7" name="Text Box 7">
          <a:extLst>
            <a:ext uri="{FF2B5EF4-FFF2-40B4-BE49-F238E27FC236}">
              <a16:creationId xmlns:a16="http://schemas.microsoft.com/office/drawing/2014/main" id="{B2033529-9D04-4037-B6AA-5E4012D9F1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8" name="Text Box 7">
          <a:extLst>
            <a:ext uri="{FF2B5EF4-FFF2-40B4-BE49-F238E27FC236}">
              <a16:creationId xmlns:a16="http://schemas.microsoft.com/office/drawing/2014/main" id="{89347CDD-A5C1-44E1-AD21-B7EF3EC8D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79" name="Text Box 7">
          <a:extLst>
            <a:ext uri="{FF2B5EF4-FFF2-40B4-BE49-F238E27FC236}">
              <a16:creationId xmlns:a16="http://schemas.microsoft.com/office/drawing/2014/main" id="{863604E9-66FE-4C25-8CB5-E75A8A78C8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0" name="Text Box 7">
          <a:extLst>
            <a:ext uri="{FF2B5EF4-FFF2-40B4-BE49-F238E27FC236}">
              <a16:creationId xmlns:a16="http://schemas.microsoft.com/office/drawing/2014/main" id="{2B0F429F-0A06-4760-B946-3239D2EFCF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1" name="Text Box 7">
          <a:extLst>
            <a:ext uri="{FF2B5EF4-FFF2-40B4-BE49-F238E27FC236}">
              <a16:creationId xmlns:a16="http://schemas.microsoft.com/office/drawing/2014/main" id="{06930C54-90E9-4DD1-A2F6-60805C011E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2" name="Text Box 7">
          <a:extLst>
            <a:ext uri="{FF2B5EF4-FFF2-40B4-BE49-F238E27FC236}">
              <a16:creationId xmlns:a16="http://schemas.microsoft.com/office/drawing/2014/main" id="{291FFDFF-F4FB-478C-9280-D28B24F73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3" name="Text Box 7">
          <a:extLst>
            <a:ext uri="{FF2B5EF4-FFF2-40B4-BE49-F238E27FC236}">
              <a16:creationId xmlns:a16="http://schemas.microsoft.com/office/drawing/2014/main" id="{C51D322A-8817-48EE-A925-CE4BBC3C4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4" name="Text Box 7">
          <a:extLst>
            <a:ext uri="{FF2B5EF4-FFF2-40B4-BE49-F238E27FC236}">
              <a16:creationId xmlns:a16="http://schemas.microsoft.com/office/drawing/2014/main" id="{737AD690-CCB3-4DC6-8659-55C0ADFB1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5" name="Text Box 7">
          <a:extLst>
            <a:ext uri="{FF2B5EF4-FFF2-40B4-BE49-F238E27FC236}">
              <a16:creationId xmlns:a16="http://schemas.microsoft.com/office/drawing/2014/main" id="{CE732010-1ACF-412A-8F1D-10214574DE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6" name="Text Box 7">
          <a:extLst>
            <a:ext uri="{FF2B5EF4-FFF2-40B4-BE49-F238E27FC236}">
              <a16:creationId xmlns:a16="http://schemas.microsoft.com/office/drawing/2014/main" id="{DF5A9916-444D-4CA1-B572-DEE08CC9AE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7" name="Text Box 7">
          <a:extLst>
            <a:ext uri="{FF2B5EF4-FFF2-40B4-BE49-F238E27FC236}">
              <a16:creationId xmlns:a16="http://schemas.microsoft.com/office/drawing/2014/main" id="{C86188C9-D3C5-4731-9BAD-AA7CB131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8" name="Text Box 7">
          <a:extLst>
            <a:ext uri="{FF2B5EF4-FFF2-40B4-BE49-F238E27FC236}">
              <a16:creationId xmlns:a16="http://schemas.microsoft.com/office/drawing/2014/main" id="{3B04A293-6BF7-449F-A2ED-767343F8D4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89" name="Text Box 7">
          <a:extLst>
            <a:ext uri="{FF2B5EF4-FFF2-40B4-BE49-F238E27FC236}">
              <a16:creationId xmlns:a16="http://schemas.microsoft.com/office/drawing/2014/main" id="{8ADFD95C-96E3-484A-9220-82253AFCB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0" name="Text Box 7">
          <a:extLst>
            <a:ext uri="{FF2B5EF4-FFF2-40B4-BE49-F238E27FC236}">
              <a16:creationId xmlns:a16="http://schemas.microsoft.com/office/drawing/2014/main" id="{7F67A7D6-AF27-45CD-874D-0D0550F5E0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1" name="Text Box 7">
          <a:extLst>
            <a:ext uri="{FF2B5EF4-FFF2-40B4-BE49-F238E27FC236}">
              <a16:creationId xmlns:a16="http://schemas.microsoft.com/office/drawing/2014/main" id="{51FBC58A-4251-4189-A5A5-CAFABC463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2" name="Text Box 7">
          <a:extLst>
            <a:ext uri="{FF2B5EF4-FFF2-40B4-BE49-F238E27FC236}">
              <a16:creationId xmlns:a16="http://schemas.microsoft.com/office/drawing/2014/main" id="{8D253F19-D79C-45D2-993F-220A0EDFC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3" name="Text Box 7">
          <a:extLst>
            <a:ext uri="{FF2B5EF4-FFF2-40B4-BE49-F238E27FC236}">
              <a16:creationId xmlns:a16="http://schemas.microsoft.com/office/drawing/2014/main" id="{2B1DCB96-43A7-4897-96B4-DE53F1911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4" name="Text Box 7">
          <a:extLst>
            <a:ext uri="{FF2B5EF4-FFF2-40B4-BE49-F238E27FC236}">
              <a16:creationId xmlns:a16="http://schemas.microsoft.com/office/drawing/2014/main" id="{41ED47D8-BD73-4FE4-80E1-77DC66D30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5" name="Text Box 7">
          <a:extLst>
            <a:ext uri="{FF2B5EF4-FFF2-40B4-BE49-F238E27FC236}">
              <a16:creationId xmlns:a16="http://schemas.microsoft.com/office/drawing/2014/main" id="{869798A9-9E2D-4746-B4B8-05E65A383F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6" name="Text Box 7">
          <a:extLst>
            <a:ext uri="{FF2B5EF4-FFF2-40B4-BE49-F238E27FC236}">
              <a16:creationId xmlns:a16="http://schemas.microsoft.com/office/drawing/2014/main" id="{298283FA-7973-4726-B5FB-2F60581CE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7" name="Text Box 7">
          <a:extLst>
            <a:ext uri="{FF2B5EF4-FFF2-40B4-BE49-F238E27FC236}">
              <a16:creationId xmlns:a16="http://schemas.microsoft.com/office/drawing/2014/main" id="{F21648D7-B469-4A06-B2C7-40C7BDB01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8" name="Text Box 7">
          <a:extLst>
            <a:ext uri="{FF2B5EF4-FFF2-40B4-BE49-F238E27FC236}">
              <a16:creationId xmlns:a16="http://schemas.microsoft.com/office/drawing/2014/main" id="{591FD91B-F7E6-4299-8084-012A3793C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899" name="Text Box 7">
          <a:extLst>
            <a:ext uri="{FF2B5EF4-FFF2-40B4-BE49-F238E27FC236}">
              <a16:creationId xmlns:a16="http://schemas.microsoft.com/office/drawing/2014/main" id="{CB76A762-172C-463E-93B4-46F066D78C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0" name="Text Box 7">
          <a:extLst>
            <a:ext uri="{FF2B5EF4-FFF2-40B4-BE49-F238E27FC236}">
              <a16:creationId xmlns:a16="http://schemas.microsoft.com/office/drawing/2014/main" id="{7F2041F7-C99D-4866-83D4-BF16C8141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1" name="Text Box 7">
          <a:extLst>
            <a:ext uri="{FF2B5EF4-FFF2-40B4-BE49-F238E27FC236}">
              <a16:creationId xmlns:a16="http://schemas.microsoft.com/office/drawing/2014/main" id="{9086D7B6-B1AC-4E50-9E9B-3E9F02BB9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2" name="Text Box 7">
          <a:extLst>
            <a:ext uri="{FF2B5EF4-FFF2-40B4-BE49-F238E27FC236}">
              <a16:creationId xmlns:a16="http://schemas.microsoft.com/office/drawing/2014/main" id="{1B9EC66B-5F77-43AE-B17E-BA0586536E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3" name="Text Box 7">
          <a:extLst>
            <a:ext uri="{FF2B5EF4-FFF2-40B4-BE49-F238E27FC236}">
              <a16:creationId xmlns:a16="http://schemas.microsoft.com/office/drawing/2014/main" id="{918192B6-11C7-489D-9948-581985D28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4" name="Text Box 7">
          <a:extLst>
            <a:ext uri="{FF2B5EF4-FFF2-40B4-BE49-F238E27FC236}">
              <a16:creationId xmlns:a16="http://schemas.microsoft.com/office/drawing/2014/main" id="{F4EFCF44-DA01-4C75-9174-02B340D0E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5" name="Text Box 7">
          <a:extLst>
            <a:ext uri="{FF2B5EF4-FFF2-40B4-BE49-F238E27FC236}">
              <a16:creationId xmlns:a16="http://schemas.microsoft.com/office/drawing/2014/main" id="{C3407541-12A5-437D-9118-82911596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6" name="Text Box 7">
          <a:extLst>
            <a:ext uri="{FF2B5EF4-FFF2-40B4-BE49-F238E27FC236}">
              <a16:creationId xmlns:a16="http://schemas.microsoft.com/office/drawing/2014/main" id="{1244ACC2-7A37-4A9E-AFA0-0FAF81FB8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7" name="Text Box 7">
          <a:extLst>
            <a:ext uri="{FF2B5EF4-FFF2-40B4-BE49-F238E27FC236}">
              <a16:creationId xmlns:a16="http://schemas.microsoft.com/office/drawing/2014/main" id="{52C69C6C-88DF-417F-A9E4-EB7A7BC16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8" name="Text Box 7">
          <a:extLst>
            <a:ext uri="{FF2B5EF4-FFF2-40B4-BE49-F238E27FC236}">
              <a16:creationId xmlns:a16="http://schemas.microsoft.com/office/drawing/2014/main" id="{49FC0912-E6D7-4CC2-84C2-59217E2EA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09" name="Text Box 7">
          <a:extLst>
            <a:ext uri="{FF2B5EF4-FFF2-40B4-BE49-F238E27FC236}">
              <a16:creationId xmlns:a16="http://schemas.microsoft.com/office/drawing/2014/main" id="{901D6891-4A30-4E13-B81A-006AEB6CB5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0" name="Text Box 7">
          <a:extLst>
            <a:ext uri="{FF2B5EF4-FFF2-40B4-BE49-F238E27FC236}">
              <a16:creationId xmlns:a16="http://schemas.microsoft.com/office/drawing/2014/main" id="{8B16BC1B-9D5E-4F1E-B429-C254D87D3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1" name="Text Box 7">
          <a:extLst>
            <a:ext uri="{FF2B5EF4-FFF2-40B4-BE49-F238E27FC236}">
              <a16:creationId xmlns:a16="http://schemas.microsoft.com/office/drawing/2014/main" id="{5719BBC5-D2A6-4862-AC98-7A578DA4DA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2" name="Text Box 7">
          <a:extLst>
            <a:ext uri="{FF2B5EF4-FFF2-40B4-BE49-F238E27FC236}">
              <a16:creationId xmlns:a16="http://schemas.microsoft.com/office/drawing/2014/main" id="{F73A34CD-BA02-400E-9A1E-E4399D59AD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3" name="Text Box 7">
          <a:extLst>
            <a:ext uri="{FF2B5EF4-FFF2-40B4-BE49-F238E27FC236}">
              <a16:creationId xmlns:a16="http://schemas.microsoft.com/office/drawing/2014/main" id="{AC0DD211-3226-4FA9-BF6D-8B0CAE1A6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4" name="Text Box 7">
          <a:extLst>
            <a:ext uri="{FF2B5EF4-FFF2-40B4-BE49-F238E27FC236}">
              <a16:creationId xmlns:a16="http://schemas.microsoft.com/office/drawing/2014/main" id="{D249E229-EF18-4365-9EFE-F8CAC8CC7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5" name="Text Box 7">
          <a:extLst>
            <a:ext uri="{FF2B5EF4-FFF2-40B4-BE49-F238E27FC236}">
              <a16:creationId xmlns:a16="http://schemas.microsoft.com/office/drawing/2014/main" id="{D6DAEBCB-B3E5-460A-98AF-72D2A86C3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6" name="Text Box 7">
          <a:extLst>
            <a:ext uri="{FF2B5EF4-FFF2-40B4-BE49-F238E27FC236}">
              <a16:creationId xmlns:a16="http://schemas.microsoft.com/office/drawing/2014/main" id="{538936BD-4585-480E-BC4B-B00959E63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7" name="Text Box 7">
          <a:extLst>
            <a:ext uri="{FF2B5EF4-FFF2-40B4-BE49-F238E27FC236}">
              <a16:creationId xmlns:a16="http://schemas.microsoft.com/office/drawing/2014/main" id="{EF24505D-EFE1-469E-9540-96B3B5AEF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8" name="Text Box 7">
          <a:extLst>
            <a:ext uri="{FF2B5EF4-FFF2-40B4-BE49-F238E27FC236}">
              <a16:creationId xmlns:a16="http://schemas.microsoft.com/office/drawing/2014/main" id="{3ED859AB-FD79-4041-87AA-A5D7C6E09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19" name="Text Box 7">
          <a:extLst>
            <a:ext uri="{FF2B5EF4-FFF2-40B4-BE49-F238E27FC236}">
              <a16:creationId xmlns:a16="http://schemas.microsoft.com/office/drawing/2014/main" id="{9D3151E1-E125-4D8A-AF5A-CF617878AE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0" name="Text Box 7">
          <a:extLst>
            <a:ext uri="{FF2B5EF4-FFF2-40B4-BE49-F238E27FC236}">
              <a16:creationId xmlns:a16="http://schemas.microsoft.com/office/drawing/2014/main" id="{8C70FD2D-8D29-4F23-8EDA-0E1B10F8F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1" name="Text Box 7">
          <a:extLst>
            <a:ext uri="{FF2B5EF4-FFF2-40B4-BE49-F238E27FC236}">
              <a16:creationId xmlns:a16="http://schemas.microsoft.com/office/drawing/2014/main" id="{9CB3200E-01A4-4805-9810-51ED111EB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2" name="Text Box 7">
          <a:extLst>
            <a:ext uri="{FF2B5EF4-FFF2-40B4-BE49-F238E27FC236}">
              <a16:creationId xmlns:a16="http://schemas.microsoft.com/office/drawing/2014/main" id="{3A392402-E4B6-4CA4-9AE9-BB357C71CD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3" name="Text Box 7">
          <a:extLst>
            <a:ext uri="{FF2B5EF4-FFF2-40B4-BE49-F238E27FC236}">
              <a16:creationId xmlns:a16="http://schemas.microsoft.com/office/drawing/2014/main" id="{C00B9E50-A1ED-4975-9EAA-D62904B22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4" name="Text Box 7">
          <a:extLst>
            <a:ext uri="{FF2B5EF4-FFF2-40B4-BE49-F238E27FC236}">
              <a16:creationId xmlns:a16="http://schemas.microsoft.com/office/drawing/2014/main" id="{CEC396A8-DDF5-4A9A-A46B-FCE26B98C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5" name="Text Box 7">
          <a:extLst>
            <a:ext uri="{FF2B5EF4-FFF2-40B4-BE49-F238E27FC236}">
              <a16:creationId xmlns:a16="http://schemas.microsoft.com/office/drawing/2014/main" id="{6102CF71-B253-4854-8838-C350CBF8E2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6" name="Text Box 7">
          <a:extLst>
            <a:ext uri="{FF2B5EF4-FFF2-40B4-BE49-F238E27FC236}">
              <a16:creationId xmlns:a16="http://schemas.microsoft.com/office/drawing/2014/main" id="{B6FC1B55-A045-48E5-8AED-A795E0CB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7" name="Text Box 7">
          <a:extLst>
            <a:ext uri="{FF2B5EF4-FFF2-40B4-BE49-F238E27FC236}">
              <a16:creationId xmlns:a16="http://schemas.microsoft.com/office/drawing/2014/main" id="{2D24A889-3E6D-4733-81A0-A8DD3B53FC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8" name="Text Box 7">
          <a:extLst>
            <a:ext uri="{FF2B5EF4-FFF2-40B4-BE49-F238E27FC236}">
              <a16:creationId xmlns:a16="http://schemas.microsoft.com/office/drawing/2014/main" id="{3187363E-036C-4DD9-9575-AE49629939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29" name="Text Box 7">
          <a:extLst>
            <a:ext uri="{FF2B5EF4-FFF2-40B4-BE49-F238E27FC236}">
              <a16:creationId xmlns:a16="http://schemas.microsoft.com/office/drawing/2014/main" id="{C75FACEE-DDB8-45D2-9746-FFEC93B95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0" name="Text Box 7">
          <a:extLst>
            <a:ext uri="{FF2B5EF4-FFF2-40B4-BE49-F238E27FC236}">
              <a16:creationId xmlns:a16="http://schemas.microsoft.com/office/drawing/2014/main" id="{7BAA0367-E6C7-4641-9DEA-845CAB3D6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1" name="Text Box 7">
          <a:extLst>
            <a:ext uri="{FF2B5EF4-FFF2-40B4-BE49-F238E27FC236}">
              <a16:creationId xmlns:a16="http://schemas.microsoft.com/office/drawing/2014/main" id="{3E835E0D-FF36-430E-AB4C-AEF5776C8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2" name="Text Box 7">
          <a:extLst>
            <a:ext uri="{FF2B5EF4-FFF2-40B4-BE49-F238E27FC236}">
              <a16:creationId xmlns:a16="http://schemas.microsoft.com/office/drawing/2014/main" id="{21C30C03-469A-4F33-B451-3553BCD34C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3" name="Text Box 7">
          <a:extLst>
            <a:ext uri="{FF2B5EF4-FFF2-40B4-BE49-F238E27FC236}">
              <a16:creationId xmlns:a16="http://schemas.microsoft.com/office/drawing/2014/main" id="{8E9B2AAD-A5E3-431F-8340-814AE5FDF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4" name="Text Box 7">
          <a:extLst>
            <a:ext uri="{FF2B5EF4-FFF2-40B4-BE49-F238E27FC236}">
              <a16:creationId xmlns:a16="http://schemas.microsoft.com/office/drawing/2014/main" id="{AA384609-34F7-4ED8-8B75-C9713DCAB5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5" name="Text Box 7">
          <a:extLst>
            <a:ext uri="{FF2B5EF4-FFF2-40B4-BE49-F238E27FC236}">
              <a16:creationId xmlns:a16="http://schemas.microsoft.com/office/drawing/2014/main" id="{1119D274-4B03-43D9-81F4-F5DECBB8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6" name="Text Box 7">
          <a:extLst>
            <a:ext uri="{FF2B5EF4-FFF2-40B4-BE49-F238E27FC236}">
              <a16:creationId xmlns:a16="http://schemas.microsoft.com/office/drawing/2014/main" id="{D01FF3B2-0277-4438-BA14-CCCC3D3917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7" name="Text Box 7">
          <a:extLst>
            <a:ext uri="{FF2B5EF4-FFF2-40B4-BE49-F238E27FC236}">
              <a16:creationId xmlns:a16="http://schemas.microsoft.com/office/drawing/2014/main" id="{C15A2F94-92BE-4DE9-94B4-283DB72D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8" name="Text Box 7">
          <a:extLst>
            <a:ext uri="{FF2B5EF4-FFF2-40B4-BE49-F238E27FC236}">
              <a16:creationId xmlns:a16="http://schemas.microsoft.com/office/drawing/2014/main" id="{CE65261E-0288-4DD2-8709-92846BBDE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39" name="Text Box 7">
          <a:extLst>
            <a:ext uri="{FF2B5EF4-FFF2-40B4-BE49-F238E27FC236}">
              <a16:creationId xmlns:a16="http://schemas.microsoft.com/office/drawing/2014/main" id="{84D2D1EF-17F7-4090-BD46-41284E2B0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0" name="Text Box 7">
          <a:extLst>
            <a:ext uri="{FF2B5EF4-FFF2-40B4-BE49-F238E27FC236}">
              <a16:creationId xmlns:a16="http://schemas.microsoft.com/office/drawing/2014/main" id="{940B6537-F472-4DC7-A31E-632BA1F5A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1" name="Text Box 7">
          <a:extLst>
            <a:ext uri="{FF2B5EF4-FFF2-40B4-BE49-F238E27FC236}">
              <a16:creationId xmlns:a16="http://schemas.microsoft.com/office/drawing/2014/main" id="{B38C54EB-EA16-4665-AA80-3D5CAE7D88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2" name="Text Box 7">
          <a:extLst>
            <a:ext uri="{FF2B5EF4-FFF2-40B4-BE49-F238E27FC236}">
              <a16:creationId xmlns:a16="http://schemas.microsoft.com/office/drawing/2014/main" id="{DB97C423-7140-4BDD-A6A5-1D6E307A5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3" name="Text Box 7">
          <a:extLst>
            <a:ext uri="{FF2B5EF4-FFF2-40B4-BE49-F238E27FC236}">
              <a16:creationId xmlns:a16="http://schemas.microsoft.com/office/drawing/2014/main" id="{F1060FE2-6CF1-4005-AA4F-BC6A25CA5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4" name="Text Box 7">
          <a:extLst>
            <a:ext uri="{FF2B5EF4-FFF2-40B4-BE49-F238E27FC236}">
              <a16:creationId xmlns:a16="http://schemas.microsoft.com/office/drawing/2014/main" id="{AFAA28A1-0E52-4607-88E0-AB6108DB6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5" name="Text Box 7">
          <a:extLst>
            <a:ext uri="{FF2B5EF4-FFF2-40B4-BE49-F238E27FC236}">
              <a16:creationId xmlns:a16="http://schemas.microsoft.com/office/drawing/2014/main" id="{0CE12295-5D46-4FC0-BFE4-9B1F0EF405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6" name="Text Box 7">
          <a:extLst>
            <a:ext uri="{FF2B5EF4-FFF2-40B4-BE49-F238E27FC236}">
              <a16:creationId xmlns:a16="http://schemas.microsoft.com/office/drawing/2014/main" id="{8E79E604-6AD4-4BA6-AEAA-FDA573CBCA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7" name="Text Box 7">
          <a:extLst>
            <a:ext uri="{FF2B5EF4-FFF2-40B4-BE49-F238E27FC236}">
              <a16:creationId xmlns:a16="http://schemas.microsoft.com/office/drawing/2014/main" id="{12B17F60-F1C3-456E-8911-BD86E408F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8" name="Text Box 7">
          <a:extLst>
            <a:ext uri="{FF2B5EF4-FFF2-40B4-BE49-F238E27FC236}">
              <a16:creationId xmlns:a16="http://schemas.microsoft.com/office/drawing/2014/main" id="{74C373CB-A34D-4629-862D-B38019186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49" name="Text Box 7">
          <a:extLst>
            <a:ext uri="{FF2B5EF4-FFF2-40B4-BE49-F238E27FC236}">
              <a16:creationId xmlns:a16="http://schemas.microsoft.com/office/drawing/2014/main" id="{9C180AD7-41F8-4E08-AEFA-F76FF2A8A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0" name="Text Box 7">
          <a:extLst>
            <a:ext uri="{FF2B5EF4-FFF2-40B4-BE49-F238E27FC236}">
              <a16:creationId xmlns:a16="http://schemas.microsoft.com/office/drawing/2014/main" id="{54A794B8-EA7A-4250-A7F7-4D02F176AB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1" name="Text Box 7">
          <a:extLst>
            <a:ext uri="{FF2B5EF4-FFF2-40B4-BE49-F238E27FC236}">
              <a16:creationId xmlns:a16="http://schemas.microsoft.com/office/drawing/2014/main" id="{06AD1AEE-90B2-40B3-85CA-E64107F530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2" name="Text Box 7">
          <a:extLst>
            <a:ext uri="{FF2B5EF4-FFF2-40B4-BE49-F238E27FC236}">
              <a16:creationId xmlns:a16="http://schemas.microsoft.com/office/drawing/2014/main" id="{20AA21DD-AF41-4FE4-9577-992B0A734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3" name="Text Box 7">
          <a:extLst>
            <a:ext uri="{FF2B5EF4-FFF2-40B4-BE49-F238E27FC236}">
              <a16:creationId xmlns:a16="http://schemas.microsoft.com/office/drawing/2014/main" id="{40C75D71-6A06-4F0C-A70C-440BDC646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4" name="Text Box 7">
          <a:extLst>
            <a:ext uri="{FF2B5EF4-FFF2-40B4-BE49-F238E27FC236}">
              <a16:creationId xmlns:a16="http://schemas.microsoft.com/office/drawing/2014/main" id="{BCE76E5C-4337-4B16-BEEB-D942DE24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5" name="Text Box 7">
          <a:extLst>
            <a:ext uri="{FF2B5EF4-FFF2-40B4-BE49-F238E27FC236}">
              <a16:creationId xmlns:a16="http://schemas.microsoft.com/office/drawing/2014/main" id="{85D58D92-5569-4FE2-9135-93A3EED091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6" name="Text Box 7">
          <a:extLst>
            <a:ext uri="{FF2B5EF4-FFF2-40B4-BE49-F238E27FC236}">
              <a16:creationId xmlns:a16="http://schemas.microsoft.com/office/drawing/2014/main" id="{3E5D0CE7-3DC7-4FE2-AC07-3B88D02E6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7" name="Text Box 7">
          <a:extLst>
            <a:ext uri="{FF2B5EF4-FFF2-40B4-BE49-F238E27FC236}">
              <a16:creationId xmlns:a16="http://schemas.microsoft.com/office/drawing/2014/main" id="{BEAC31A8-1181-49C7-895A-7C9980536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8" name="Text Box 7">
          <a:extLst>
            <a:ext uri="{FF2B5EF4-FFF2-40B4-BE49-F238E27FC236}">
              <a16:creationId xmlns:a16="http://schemas.microsoft.com/office/drawing/2014/main" id="{B4062DCC-45E6-42CE-AD96-B3140C6F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59" name="Text Box 7">
          <a:extLst>
            <a:ext uri="{FF2B5EF4-FFF2-40B4-BE49-F238E27FC236}">
              <a16:creationId xmlns:a16="http://schemas.microsoft.com/office/drawing/2014/main" id="{CB11E21D-B843-4978-93DE-7D6AA6EB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0" name="Text Box 7">
          <a:extLst>
            <a:ext uri="{FF2B5EF4-FFF2-40B4-BE49-F238E27FC236}">
              <a16:creationId xmlns:a16="http://schemas.microsoft.com/office/drawing/2014/main" id="{754EDD27-6DA4-4B66-90BF-6DC5E918FB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1" name="Text Box 7">
          <a:extLst>
            <a:ext uri="{FF2B5EF4-FFF2-40B4-BE49-F238E27FC236}">
              <a16:creationId xmlns:a16="http://schemas.microsoft.com/office/drawing/2014/main" id="{98550D1A-1CCB-4361-B3C4-129F588AAB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2" name="Text Box 7">
          <a:extLst>
            <a:ext uri="{FF2B5EF4-FFF2-40B4-BE49-F238E27FC236}">
              <a16:creationId xmlns:a16="http://schemas.microsoft.com/office/drawing/2014/main" id="{03171253-1D9C-4069-8BA5-E99732191C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3" name="Text Box 7">
          <a:extLst>
            <a:ext uri="{FF2B5EF4-FFF2-40B4-BE49-F238E27FC236}">
              <a16:creationId xmlns:a16="http://schemas.microsoft.com/office/drawing/2014/main" id="{2B436CD8-F3BD-436C-8AC0-54BDFDF29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4" name="Text Box 7">
          <a:extLst>
            <a:ext uri="{FF2B5EF4-FFF2-40B4-BE49-F238E27FC236}">
              <a16:creationId xmlns:a16="http://schemas.microsoft.com/office/drawing/2014/main" id="{F1F8E392-7BB4-483E-A393-93718D5AF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5" name="Text Box 7">
          <a:extLst>
            <a:ext uri="{FF2B5EF4-FFF2-40B4-BE49-F238E27FC236}">
              <a16:creationId xmlns:a16="http://schemas.microsoft.com/office/drawing/2014/main" id="{00572439-77EC-4D64-A983-97BA54DF5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6" name="Text Box 7">
          <a:extLst>
            <a:ext uri="{FF2B5EF4-FFF2-40B4-BE49-F238E27FC236}">
              <a16:creationId xmlns:a16="http://schemas.microsoft.com/office/drawing/2014/main" id="{FE8CF735-3074-48D8-9917-22502F2D0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7" name="Text Box 7">
          <a:extLst>
            <a:ext uri="{FF2B5EF4-FFF2-40B4-BE49-F238E27FC236}">
              <a16:creationId xmlns:a16="http://schemas.microsoft.com/office/drawing/2014/main" id="{D461C4C2-B0D0-4F6C-8520-578B6C3C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8" name="Text Box 7">
          <a:extLst>
            <a:ext uri="{FF2B5EF4-FFF2-40B4-BE49-F238E27FC236}">
              <a16:creationId xmlns:a16="http://schemas.microsoft.com/office/drawing/2014/main" id="{3219FA6E-7453-49F0-A985-D24F19C2F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69" name="Text Box 7">
          <a:extLst>
            <a:ext uri="{FF2B5EF4-FFF2-40B4-BE49-F238E27FC236}">
              <a16:creationId xmlns:a16="http://schemas.microsoft.com/office/drawing/2014/main" id="{4BDF9720-1D36-48C6-8E1E-3B3F644D2E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0" name="Text Box 7">
          <a:extLst>
            <a:ext uri="{FF2B5EF4-FFF2-40B4-BE49-F238E27FC236}">
              <a16:creationId xmlns:a16="http://schemas.microsoft.com/office/drawing/2014/main" id="{E7CF5B14-2487-48C0-B532-042491D68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1" name="Text Box 7">
          <a:extLst>
            <a:ext uri="{FF2B5EF4-FFF2-40B4-BE49-F238E27FC236}">
              <a16:creationId xmlns:a16="http://schemas.microsoft.com/office/drawing/2014/main" id="{1B57A9D3-0FA7-4B8F-90E3-CA72F34C0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2" name="Text Box 7">
          <a:extLst>
            <a:ext uri="{FF2B5EF4-FFF2-40B4-BE49-F238E27FC236}">
              <a16:creationId xmlns:a16="http://schemas.microsoft.com/office/drawing/2014/main" id="{8C676D41-56D5-4AC8-ABE1-E53D60387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3" name="Text Box 7">
          <a:extLst>
            <a:ext uri="{FF2B5EF4-FFF2-40B4-BE49-F238E27FC236}">
              <a16:creationId xmlns:a16="http://schemas.microsoft.com/office/drawing/2014/main" id="{BDA9644F-9844-437B-9DD6-4F7A0B063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4" name="Text Box 7">
          <a:extLst>
            <a:ext uri="{FF2B5EF4-FFF2-40B4-BE49-F238E27FC236}">
              <a16:creationId xmlns:a16="http://schemas.microsoft.com/office/drawing/2014/main" id="{32D0448D-435D-424B-9614-B6346912E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5" name="Text Box 7">
          <a:extLst>
            <a:ext uri="{FF2B5EF4-FFF2-40B4-BE49-F238E27FC236}">
              <a16:creationId xmlns:a16="http://schemas.microsoft.com/office/drawing/2014/main" id="{3266FD63-A473-447B-809A-2B7F47DBCC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6" name="Text Box 7">
          <a:extLst>
            <a:ext uri="{FF2B5EF4-FFF2-40B4-BE49-F238E27FC236}">
              <a16:creationId xmlns:a16="http://schemas.microsoft.com/office/drawing/2014/main" id="{942DB7D4-C482-44A2-B849-5AF7C038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7" name="Text Box 7">
          <a:extLst>
            <a:ext uri="{FF2B5EF4-FFF2-40B4-BE49-F238E27FC236}">
              <a16:creationId xmlns:a16="http://schemas.microsoft.com/office/drawing/2014/main" id="{BB985D89-42F0-4729-8CD8-978B5B2A3A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8" name="Text Box 7">
          <a:extLst>
            <a:ext uri="{FF2B5EF4-FFF2-40B4-BE49-F238E27FC236}">
              <a16:creationId xmlns:a16="http://schemas.microsoft.com/office/drawing/2014/main" id="{1C726299-5F0D-4A36-A7E6-8A6C6E808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79" name="Text Box 7">
          <a:extLst>
            <a:ext uri="{FF2B5EF4-FFF2-40B4-BE49-F238E27FC236}">
              <a16:creationId xmlns:a16="http://schemas.microsoft.com/office/drawing/2014/main" id="{2AD2FD15-AA5D-4839-8444-B2BB81A0A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0" name="Text Box 7">
          <a:extLst>
            <a:ext uri="{FF2B5EF4-FFF2-40B4-BE49-F238E27FC236}">
              <a16:creationId xmlns:a16="http://schemas.microsoft.com/office/drawing/2014/main" id="{E6AAF537-45EE-419C-BDA4-3963C214C7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1" name="Text Box 7">
          <a:extLst>
            <a:ext uri="{FF2B5EF4-FFF2-40B4-BE49-F238E27FC236}">
              <a16:creationId xmlns:a16="http://schemas.microsoft.com/office/drawing/2014/main" id="{D587EA5C-83CF-4CC2-AC5B-F0EED623EF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2" name="Text Box 7">
          <a:extLst>
            <a:ext uri="{FF2B5EF4-FFF2-40B4-BE49-F238E27FC236}">
              <a16:creationId xmlns:a16="http://schemas.microsoft.com/office/drawing/2014/main" id="{DA3BB968-AB64-432A-8732-0BC17D118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3" name="Text Box 7">
          <a:extLst>
            <a:ext uri="{FF2B5EF4-FFF2-40B4-BE49-F238E27FC236}">
              <a16:creationId xmlns:a16="http://schemas.microsoft.com/office/drawing/2014/main" id="{74EC7A4D-BC2C-4320-8AF7-8A44F1145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4" name="Text Box 7">
          <a:extLst>
            <a:ext uri="{FF2B5EF4-FFF2-40B4-BE49-F238E27FC236}">
              <a16:creationId xmlns:a16="http://schemas.microsoft.com/office/drawing/2014/main" id="{89D80521-F947-45C2-9381-25BAB41A6E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5" name="Text Box 7">
          <a:extLst>
            <a:ext uri="{FF2B5EF4-FFF2-40B4-BE49-F238E27FC236}">
              <a16:creationId xmlns:a16="http://schemas.microsoft.com/office/drawing/2014/main" id="{389DCCE2-9C5F-4EE9-B113-2F07E06C0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6" name="Text Box 7">
          <a:extLst>
            <a:ext uri="{FF2B5EF4-FFF2-40B4-BE49-F238E27FC236}">
              <a16:creationId xmlns:a16="http://schemas.microsoft.com/office/drawing/2014/main" id="{AFB77C05-EC0C-44C2-9F5F-2F328FC2F4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7" name="Text Box 7">
          <a:extLst>
            <a:ext uri="{FF2B5EF4-FFF2-40B4-BE49-F238E27FC236}">
              <a16:creationId xmlns:a16="http://schemas.microsoft.com/office/drawing/2014/main" id="{B1D0AB1F-23DC-46DD-A21F-3AEB65C54D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8" name="Text Box 7">
          <a:extLst>
            <a:ext uri="{FF2B5EF4-FFF2-40B4-BE49-F238E27FC236}">
              <a16:creationId xmlns:a16="http://schemas.microsoft.com/office/drawing/2014/main" id="{E8D5BA74-B04A-434F-96C6-A323D7D3F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89" name="Text Box 7">
          <a:extLst>
            <a:ext uri="{FF2B5EF4-FFF2-40B4-BE49-F238E27FC236}">
              <a16:creationId xmlns:a16="http://schemas.microsoft.com/office/drawing/2014/main" id="{D9E4984F-5839-4FEE-B459-81DB71EB01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0" name="Text Box 7">
          <a:extLst>
            <a:ext uri="{FF2B5EF4-FFF2-40B4-BE49-F238E27FC236}">
              <a16:creationId xmlns:a16="http://schemas.microsoft.com/office/drawing/2014/main" id="{C13813DE-E957-4583-841F-AE66D5937D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1" name="Text Box 7">
          <a:extLst>
            <a:ext uri="{FF2B5EF4-FFF2-40B4-BE49-F238E27FC236}">
              <a16:creationId xmlns:a16="http://schemas.microsoft.com/office/drawing/2014/main" id="{13B80331-DABE-457C-AD71-3710F92ED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2" name="Text Box 7">
          <a:extLst>
            <a:ext uri="{FF2B5EF4-FFF2-40B4-BE49-F238E27FC236}">
              <a16:creationId xmlns:a16="http://schemas.microsoft.com/office/drawing/2014/main" id="{6E705B68-B8E4-452C-A7D4-03D92829B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3" name="Text Box 7">
          <a:extLst>
            <a:ext uri="{FF2B5EF4-FFF2-40B4-BE49-F238E27FC236}">
              <a16:creationId xmlns:a16="http://schemas.microsoft.com/office/drawing/2014/main" id="{4156BE02-7B0C-436C-A53D-309A2637B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4" name="Text Box 7">
          <a:extLst>
            <a:ext uri="{FF2B5EF4-FFF2-40B4-BE49-F238E27FC236}">
              <a16:creationId xmlns:a16="http://schemas.microsoft.com/office/drawing/2014/main" id="{CA07D2A1-C737-4E93-820E-EC7626C80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5" name="Text Box 7">
          <a:extLst>
            <a:ext uri="{FF2B5EF4-FFF2-40B4-BE49-F238E27FC236}">
              <a16:creationId xmlns:a16="http://schemas.microsoft.com/office/drawing/2014/main" id="{FF4A49FA-CE4A-494C-93AE-660646819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6" name="Text Box 7">
          <a:extLst>
            <a:ext uri="{FF2B5EF4-FFF2-40B4-BE49-F238E27FC236}">
              <a16:creationId xmlns:a16="http://schemas.microsoft.com/office/drawing/2014/main" id="{F2F4CB26-9808-48FB-83EA-6093465C6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7" name="Text Box 7">
          <a:extLst>
            <a:ext uri="{FF2B5EF4-FFF2-40B4-BE49-F238E27FC236}">
              <a16:creationId xmlns:a16="http://schemas.microsoft.com/office/drawing/2014/main" id="{85274FCD-E470-4C5D-A747-1D3EF43E6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8" name="Text Box 7">
          <a:extLst>
            <a:ext uri="{FF2B5EF4-FFF2-40B4-BE49-F238E27FC236}">
              <a16:creationId xmlns:a16="http://schemas.microsoft.com/office/drawing/2014/main" id="{040DD4C5-4B27-4DCE-8FD4-AE2EDBCE35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1999" name="Text Box 7">
          <a:extLst>
            <a:ext uri="{FF2B5EF4-FFF2-40B4-BE49-F238E27FC236}">
              <a16:creationId xmlns:a16="http://schemas.microsoft.com/office/drawing/2014/main" id="{749C549A-9821-4C24-B74F-FD678DE3F5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0" name="Text Box 7">
          <a:extLst>
            <a:ext uri="{FF2B5EF4-FFF2-40B4-BE49-F238E27FC236}">
              <a16:creationId xmlns:a16="http://schemas.microsoft.com/office/drawing/2014/main" id="{A8F122B5-E61E-4D00-BE39-E8F8F2E42F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1" name="Text Box 7">
          <a:extLst>
            <a:ext uri="{FF2B5EF4-FFF2-40B4-BE49-F238E27FC236}">
              <a16:creationId xmlns:a16="http://schemas.microsoft.com/office/drawing/2014/main" id="{59DC4ADF-A157-46A8-B8BB-46CD2DE3D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2" name="Text Box 7">
          <a:extLst>
            <a:ext uri="{FF2B5EF4-FFF2-40B4-BE49-F238E27FC236}">
              <a16:creationId xmlns:a16="http://schemas.microsoft.com/office/drawing/2014/main" id="{2F37134C-B083-4E0B-A42D-37CAB734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3" name="Text Box 7">
          <a:extLst>
            <a:ext uri="{FF2B5EF4-FFF2-40B4-BE49-F238E27FC236}">
              <a16:creationId xmlns:a16="http://schemas.microsoft.com/office/drawing/2014/main" id="{DA155675-F67B-43B7-BC42-B61085634D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4" name="Text Box 7">
          <a:extLst>
            <a:ext uri="{FF2B5EF4-FFF2-40B4-BE49-F238E27FC236}">
              <a16:creationId xmlns:a16="http://schemas.microsoft.com/office/drawing/2014/main" id="{76CC2917-B19B-40D5-8CDC-82924624B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5" name="Text Box 7">
          <a:extLst>
            <a:ext uri="{FF2B5EF4-FFF2-40B4-BE49-F238E27FC236}">
              <a16:creationId xmlns:a16="http://schemas.microsoft.com/office/drawing/2014/main" id="{02CF16DD-5F10-49BE-93B2-4D3B30A4A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6" name="Text Box 7">
          <a:extLst>
            <a:ext uri="{FF2B5EF4-FFF2-40B4-BE49-F238E27FC236}">
              <a16:creationId xmlns:a16="http://schemas.microsoft.com/office/drawing/2014/main" id="{0D87D471-BF91-42AF-9E56-BD448089A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7" name="Text Box 7">
          <a:extLst>
            <a:ext uri="{FF2B5EF4-FFF2-40B4-BE49-F238E27FC236}">
              <a16:creationId xmlns:a16="http://schemas.microsoft.com/office/drawing/2014/main" id="{FA58B48A-3973-4165-B26E-FDA830E8C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08" name="Text Box 7">
          <a:extLst>
            <a:ext uri="{FF2B5EF4-FFF2-40B4-BE49-F238E27FC236}">
              <a16:creationId xmlns:a16="http://schemas.microsoft.com/office/drawing/2014/main" id="{7F797E02-03C4-4BCC-A3A6-A18F16C390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1" name="Text Box 7">
          <a:extLst>
            <a:ext uri="{FF2B5EF4-FFF2-40B4-BE49-F238E27FC236}">
              <a16:creationId xmlns:a16="http://schemas.microsoft.com/office/drawing/2014/main" id="{7AD8D953-723F-4534-8C78-30FDF6BDA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2" name="Text Box 7">
          <a:extLst>
            <a:ext uri="{FF2B5EF4-FFF2-40B4-BE49-F238E27FC236}">
              <a16:creationId xmlns:a16="http://schemas.microsoft.com/office/drawing/2014/main" id="{9AFB6374-8BD2-45A0-A43B-2D7D0A88A4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3" name="Text Box 7">
          <a:extLst>
            <a:ext uri="{FF2B5EF4-FFF2-40B4-BE49-F238E27FC236}">
              <a16:creationId xmlns:a16="http://schemas.microsoft.com/office/drawing/2014/main" id="{64A365C3-273D-4813-A896-632C9ECC7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4" name="Text Box 7">
          <a:extLst>
            <a:ext uri="{FF2B5EF4-FFF2-40B4-BE49-F238E27FC236}">
              <a16:creationId xmlns:a16="http://schemas.microsoft.com/office/drawing/2014/main" id="{E8302FFF-C8B6-4DDB-993A-E5B9207E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5" name="Text Box 7">
          <a:extLst>
            <a:ext uri="{FF2B5EF4-FFF2-40B4-BE49-F238E27FC236}">
              <a16:creationId xmlns:a16="http://schemas.microsoft.com/office/drawing/2014/main" id="{A55E7C86-6636-4153-B350-96E50C6A6B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6" name="Text Box 7">
          <a:extLst>
            <a:ext uri="{FF2B5EF4-FFF2-40B4-BE49-F238E27FC236}">
              <a16:creationId xmlns:a16="http://schemas.microsoft.com/office/drawing/2014/main" id="{68AE8D2D-441D-4288-B5D9-229AD92F6E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7" name="Text Box 7">
          <a:extLst>
            <a:ext uri="{FF2B5EF4-FFF2-40B4-BE49-F238E27FC236}">
              <a16:creationId xmlns:a16="http://schemas.microsoft.com/office/drawing/2014/main" id="{10260E4F-1890-4812-8AEC-F3C5E2355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8" name="Text Box 7">
          <a:extLst>
            <a:ext uri="{FF2B5EF4-FFF2-40B4-BE49-F238E27FC236}">
              <a16:creationId xmlns:a16="http://schemas.microsoft.com/office/drawing/2014/main" id="{CABED75E-DB57-4585-BF77-B7B3A61EB4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19" name="Text Box 7">
          <a:extLst>
            <a:ext uri="{FF2B5EF4-FFF2-40B4-BE49-F238E27FC236}">
              <a16:creationId xmlns:a16="http://schemas.microsoft.com/office/drawing/2014/main" id="{6C441D68-5E27-4C06-B9F6-8259B11209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0" name="Text Box 7">
          <a:extLst>
            <a:ext uri="{FF2B5EF4-FFF2-40B4-BE49-F238E27FC236}">
              <a16:creationId xmlns:a16="http://schemas.microsoft.com/office/drawing/2014/main" id="{B2647AAC-480C-48DC-844E-27706D0D5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1" name="Text Box 7">
          <a:extLst>
            <a:ext uri="{FF2B5EF4-FFF2-40B4-BE49-F238E27FC236}">
              <a16:creationId xmlns:a16="http://schemas.microsoft.com/office/drawing/2014/main" id="{03085460-EA5D-4669-AC7F-1C214BAA8F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2" name="Text Box 7">
          <a:extLst>
            <a:ext uri="{FF2B5EF4-FFF2-40B4-BE49-F238E27FC236}">
              <a16:creationId xmlns:a16="http://schemas.microsoft.com/office/drawing/2014/main" id="{17A99D3E-ABBE-4765-9A22-E75BB9D1A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3" name="Text Box 7">
          <a:extLst>
            <a:ext uri="{FF2B5EF4-FFF2-40B4-BE49-F238E27FC236}">
              <a16:creationId xmlns:a16="http://schemas.microsoft.com/office/drawing/2014/main" id="{483A074C-1154-4673-ADCD-8C488BCE08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4" name="Text Box 7">
          <a:extLst>
            <a:ext uri="{FF2B5EF4-FFF2-40B4-BE49-F238E27FC236}">
              <a16:creationId xmlns:a16="http://schemas.microsoft.com/office/drawing/2014/main" id="{5C1E0825-E0FB-4336-8CF4-DBF23597E6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5" name="Text Box 7">
          <a:extLst>
            <a:ext uri="{FF2B5EF4-FFF2-40B4-BE49-F238E27FC236}">
              <a16:creationId xmlns:a16="http://schemas.microsoft.com/office/drawing/2014/main" id="{8C2577B7-18CF-475B-9788-376AABC94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6" name="Text Box 7">
          <a:extLst>
            <a:ext uri="{FF2B5EF4-FFF2-40B4-BE49-F238E27FC236}">
              <a16:creationId xmlns:a16="http://schemas.microsoft.com/office/drawing/2014/main" id="{9DE7372A-BB00-4E76-9D96-D31925655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7" name="Text Box 7">
          <a:extLst>
            <a:ext uri="{FF2B5EF4-FFF2-40B4-BE49-F238E27FC236}">
              <a16:creationId xmlns:a16="http://schemas.microsoft.com/office/drawing/2014/main" id="{72C017DB-5E92-41FA-968B-A04B1FF06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8" name="Text Box 7">
          <a:extLst>
            <a:ext uri="{FF2B5EF4-FFF2-40B4-BE49-F238E27FC236}">
              <a16:creationId xmlns:a16="http://schemas.microsoft.com/office/drawing/2014/main" id="{07C68B0A-2AED-4A0B-9E7A-6C77337C7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29" name="Text Box 7">
          <a:extLst>
            <a:ext uri="{FF2B5EF4-FFF2-40B4-BE49-F238E27FC236}">
              <a16:creationId xmlns:a16="http://schemas.microsoft.com/office/drawing/2014/main" id="{F3ED4522-D7B1-4149-A918-E7122E730F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0" name="Text Box 7">
          <a:extLst>
            <a:ext uri="{FF2B5EF4-FFF2-40B4-BE49-F238E27FC236}">
              <a16:creationId xmlns:a16="http://schemas.microsoft.com/office/drawing/2014/main" id="{C1E76734-ED59-46C4-9791-459943EDBD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1" name="Text Box 7">
          <a:extLst>
            <a:ext uri="{FF2B5EF4-FFF2-40B4-BE49-F238E27FC236}">
              <a16:creationId xmlns:a16="http://schemas.microsoft.com/office/drawing/2014/main" id="{1D83685A-F9A7-45F9-867A-2CB3CBFD7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2" name="Text Box 7">
          <a:extLst>
            <a:ext uri="{FF2B5EF4-FFF2-40B4-BE49-F238E27FC236}">
              <a16:creationId xmlns:a16="http://schemas.microsoft.com/office/drawing/2014/main" id="{C016EF67-9F54-462F-94D1-B4E60F928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3" name="Text Box 7">
          <a:extLst>
            <a:ext uri="{FF2B5EF4-FFF2-40B4-BE49-F238E27FC236}">
              <a16:creationId xmlns:a16="http://schemas.microsoft.com/office/drawing/2014/main" id="{061F08A4-1DD0-4CC4-AD0B-36486BA61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4" name="Text Box 7">
          <a:extLst>
            <a:ext uri="{FF2B5EF4-FFF2-40B4-BE49-F238E27FC236}">
              <a16:creationId xmlns:a16="http://schemas.microsoft.com/office/drawing/2014/main" id="{8059303F-832F-4E9B-B4F4-8046513677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5" name="Text Box 7">
          <a:extLst>
            <a:ext uri="{FF2B5EF4-FFF2-40B4-BE49-F238E27FC236}">
              <a16:creationId xmlns:a16="http://schemas.microsoft.com/office/drawing/2014/main" id="{67FFBD5F-AB74-4B6E-9EE5-1D3B8EEB5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6" name="Text Box 7">
          <a:extLst>
            <a:ext uri="{FF2B5EF4-FFF2-40B4-BE49-F238E27FC236}">
              <a16:creationId xmlns:a16="http://schemas.microsoft.com/office/drawing/2014/main" id="{CFB14E00-C427-4F2B-9E0D-57CD97358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7" name="Text Box 7">
          <a:extLst>
            <a:ext uri="{FF2B5EF4-FFF2-40B4-BE49-F238E27FC236}">
              <a16:creationId xmlns:a16="http://schemas.microsoft.com/office/drawing/2014/main" id="{E6554C1E-BB0D-4D08-B204-698B7E4CC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8" name="Text Box 7">
          <a:extLst>
            <a:ext uri="{FF2B5EF4-FFF2-40B4-BE49-F238E27FC236}">
              <a16:creationId xmlns:a16="http://schemas.microsoft.com/office/drawing/2014/main" id="{F4283BE7-E2EC-4369-BA30-7E6EBDA2C5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39" name="Text Box 7">
          <a:extLst>
            <a:ext uri="{FF2B5EF4-FFF2-40B4-BE49-F238E27FC236}">
              <a16:creationId xmlns:a16="http://schemas.microsoft.com/office/drawing/2014/main" id="{0B3F4237-9E72-4CE6-B0CD-5F22976A6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0" name="Text Box 7">
          <a:extLst>
            <a:ext uri="{FF2B5EF4-FFF2-40B4-BE49-F238E27FC236}">
              <a16:creationId xmlns:a16="http://schemas.microsoft.com/office/drawing/2014/main" id="{CA623CE7-14B6-4FD7-8FBB-000374BBDB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1" name="Text Box 7">
          <a:extLst>
            <a:ext uri="{FF2B5EF4-FFF2-40B4-BE49-F238E27FC236}">
              <a16:creationId xmlns:a16="http://schemas.microsoft.com/office/drawing/2014/main" id="{F7DDE3D2-E764-4393-A02F-0A291818A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2" name="Text Box 7">
          <a:extLst>
            <a:ext uri="{FF2B5EF4-FFF2-40B4-BE49-F238E27FC236}">
              <a16:creationId xmlns:a16="http://schemas.microsoft.com/office/drawing/2014/main" id="{6D1563FF-8331-4FCA-8056-67C3BCA3E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3" name="Text Box 7">
          <a:extLst>
            <a:ext uri="{FF2B5EF4-FFF2-40B4-BE49-F238E27FC236}">
              <a16:creationId xmlns:a16="http://schemas.microsoft.com/office/drawing/2014/main" id="{2CFDF821-A5F3-4133-8059-F723280DF1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4" name="Text Box 7">
          <a:extLst>
            <a:ext uri="{FF2B5EF4-FFF2-40B4-BE49-F238E27FC236}">
              <a16:creationId xmlns:a16="http://schemas.microsoft.com/office/drawing/2014/main" id="{627495EC-DAFC-49C5-AB2D-7A876AAF7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5" name="Text Box 7">
          <a:extLst>
            <a:ext uri="{FF2B5EF4-FFF2-40B4-BE49-F238E27FC236}">
              <a16:creationId xmlns:a16="http://schemas.microsoft.com/office/drawing/2014/main" id="{56709862-7CB7-47E9-9616-B48014F16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6" name="Text Box 7">
          <a:extLst>
            <a:ext uri="{FF2B5EF4-FFF2-40B4-BE49-F238E27FC236}">
              <a16:creationId xmlns:a16="http://schemas.microsoft.com/office/drawing/2014/main" id="{4D1D1B60-C33A-498F-AAE6-836626423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7" name="Text Box 7">
          <a:extLst>
            <a:ext uri="{FF2B5EF4-FFF2-40B4-BE49-F238E27FC236}">
              <a16:creationId xmlns:a16="http://schemas.microsoft.com/office/drawing/2014/main" id="{FE15EF8E-0AD4-4853-80FA-5180BF92B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8" name="Text Box 7">
          <a:extLst>
            <a:ext uri="{FF2B5EF4-FFF2-40B4-BE49-F238E27FC236}">
              <a16:creationId xmlns:a16="http://schemas.microsoft.com/office/drawing/2014/main" id="{1F45F9B5-8FD1-4766-B24E-4E7FC3E665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49" name="Text Box 7">
          <a:extLst>
            <a:ext uri="{FF2B5EF4-FFF2-40B4-BE49-F238E27FC236}">
              <a16:creationId xmlns:a16="http://schemas.microsoft.com/office/drawing/2014/main" id="{F6A6C36B-0660-4927-B6D6-E240ADA942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0" name="Text Box 7">
          <a:extLst>
            <a:ext uri="{FF2B5EF4-FFF2-40B4-BE49-F238E27FC236}">
              <a16:creationId xmlns:a16="http://schemas.microsoft.com/office/drawing/2014/main" id="{46F4EFB6-5741-414E-B2F9-DE77E2487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1" name="Text Box 7">
          <a:extLst>
            <a:ext uri="{FF2B5EF4-FFF2-40B4-BE49-F238E27FC236}">
              <a16:creationId xmlns:a16="http://schemas.microsoft.com/office/drawing/2014/main" id="{187DF943-10DB-4A68-A9EF-0D061ECF31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2" name="Text Box 7">
          <a:extLst>
            <a:ext uri="{FF2B5EF4-FFF2-40B4-BE49-F238E27FC236}">
              <a16:creationId xmlns:a16="http://schemas.microsoft.com/office/drawing/2014/main" id="{629BC02A-67BB-4954-A5A3-DAB0DB5AB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3" name="Text Box 7">
          <a:extLst>
            <a:ext uri="{FF2B5EF4-FFF2-40B4-BE49-F238E27FC236}">
              <a16:creationId xmlns:a16="http://schemas.microsoft.com/office/drawing/2014/main" id="{6BA2A0F5-0E58-44D3-AEAF-51F10A596A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4" name="Text Box 7">
          <a:extLst>
            <a:ext uri="{FF2B5EF4-FFF2-40B4-BE49-F238E27FC236}">
              <a16:creationId xmlns:a16="http://schemas.microsoft.com/office/drawing/2014/main" id="{374714C0-3BED-41CB-806C-76E562663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5" name="Text Box 7">
          <a:extLst>
            <a:ext uri="{FF2B5EF4-FFF2-40B4-BE49-F238E27FC236}">
              <a16:creationId xmlns:a16="http://schemas.microsoft.com/office/drawing/2014/main" id="{5803F0A3-05EF-40C5-B6E5-CEFF823B5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6" name="Text Box 7">
          <a:extLst>
            <a:ext uri="{FF2B5EF4-FFF2-40B4-BE49-F238E27FC236}">
              <a16:creationId xmlns:a16="http://schemas.microsoft.com/office/drawing/2014/main" id="{18D6DA42-AD84-4BAF-9C24-A5A5C994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7" name="Text Box 7">
          <a:extLst>
            <a:ext uri="{FF2B5EF4-FFF2-40B4-BE49-F238E27FC236}">
              <a16:creationId xmlns:a16="http://schemas.microsoft.com/office/drawing/2014/main" id="{FEAC6D99-AFC5-43CB-A3B7-77AB87CF8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8" name="Text Box 7">
          <a:extLst>
            <a:ext uri="{FF2B5EF4-FFF2-40B4-BE49-F238E27FC236}">
              <a16:creationId xmlns:a16="http://schemas.microsoft.com/office/drawing/2014/main" id="{4AE38AA3-A7E1-426A-B6AF-40E9D9663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59" name="Text Box 7">
          <a:extLst>
            <a:ext uri="{FF2B5EF4-FFF2-40B4-BE49-F238E27FC236}">
              <a16:creationId xmlns:a16="http://schemas.microsoft.com/office/drawing/2014/main" id="{D8420A76-8CC3-4487-9586-A9A73465C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0" name="Text Box 7">
          <a:extLst>
            <a:ext uri="{FF2B5EF4-FFF2-40B4-BE49-F238E27FC236}">
              <a16:creationId xmlns:a16="http://schemas.microsoft.com/office/drawing/2014/main" id="{46B34F04-BC6A-4077-A4A5-A825C5BEB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1" name="Text Box 7">
          <a:extLst>
            <a:ext uri="{FF2B5EF4-FFF2-40B4-BE49-F238E27FC236}">
              <a16:creationId xmlns:a16="http://schemas.microsoft.com/office/drawing/2014/main" id="{1D8A60AF-AF46-420A-97BA-60E1DD940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2" name="Text Box 7">
          <a:extLst>
            <a:ext uri="{FF2B5EF4-FFF2-40B4-BE49-F238E27FC236}">
              <a16:creationId xmlns:a16="http://schemas.microsoft.com/office/drawing/2014/main" id="{CDECC89D-2A42-4B3C-AE6C-4C284B0CF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4" name="Text Box 7">
          <a:extLst>
            <a:ext uri="{FF2B5EF4-FFF2-40B4-BE49-F238E27FC236}">
              <a16:creationId xmlns:a16="http://schemas.microsoft.com/office/drawing/2014/main" id="{0EEDEB65-BD82-4B05-9FF0-D832D99E6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5" name="Text Box 7">
          <a:extLst>
            <a:ext uri="{FF2B5EF4-FFF2-40B4-BE49-F238E27FC236}">
              <a16:creationId xmlns:a16="http://schemas.microsoft.com/office/drawing/2014/main" id="{60831EE8-7241-44AE-A949-2D7628ACE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6" name="Text Box 7">
          <a:extLst>
            <a:ext uri="{FF2B5EF4-FFF2-40B4-BE49-F238E27FC236}">
              <a16:creationId xmlns:a16="http://schemas.microsoft.com/office/drawing/2014/main" id="{A5C47C21-05E5-4830-A6B5-5BFD3DA6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7" name="Text Box 7">
          <a:extLst>
            <a:ext uri="{FF2B5EF4-FFF2-40B4-BE49-F238E27FC236}">
              <a16:creationId xmlns:a16="http://schemas.microsoft.com/office/drawing/2014/main" id="{BF80D083-FE58-4371-937E-FAB7058847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8" name="Text Box 7">
          <a:extLst>
            <a:ext uri="{FF2B5EF4-FFF2-40B4-BE49-F238E27FC236}">
              <a16:creationId xmlns:a16="http://schemas.microsoft.com/office/drawing/2014/main" id="{93ACA451-C774-40E4-AA33-40F56F06BE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69" name="Text Box 7">
          <a:extLst>
            <a:ext uri="{FF2B5EF4-FFF2-40B4-BE49-F238E27FC236}">
              <a16:creationId xmlns:a16="http://schemas.microsoft.com/office/drawing/2014/main" id="{77448B18-0CF3-4156-B2F9-FD0274A8C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0" name="Text Box 7">
          <a:extLst>
            <a:ext uri="{FF2B5EF4-FFF2-40B4-BE49-F238E27FC236}">
              <a16:creationId xmlns:a16="http://schemas.microsoft.com/office/drawing/2014/main" id="{11026A82-4BF3-49E2-946D-7E0009E1C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1" name="Text Box 7">
          <a:extLst>
            <a:ext uri="{FF2B5EF4-FFF2-40B4-BE49-F238E27FC236}">
              <a16:creationId xmlns:a16="http://schemas.microsoft.com/office/drawing/2014/main" id="{7B14056E-54DF-48A8-AA34-1082691B79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2" name="Text Box 7">
          <a:extLst>
            <a:ext uri="{FF2B5EF4-FFF2-40B4-BE49-F238E27FC236}">
              <a16:creationId xmlns:a16="http://schemas.microsoft.com/office/drawing/2014/main" id="{B1537047-F267-4A49-B8A5-75B0521A44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3" name="Text Box 7">
          <a:extLst>
            <a:ext uri="{FF2B5EF4-FFF2-40B4-BE49-F238E27FC236}">
              <a16:creationId xmlns:a16="http://schemas.microsoft.com/office/drawing/2014/main" id="{5CF457F2-B93C-40CB-A49E-DABFB49F9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4" name="Text Box 7">
          <a:extLst>
            <a:ext uri="{FF2B5EF4-FFF2-40B4-BE49-F238E27FC236}">
              <a16:creationId xmlns:a16="http://schemas.microsoft.com/office/drawing/2014/main" id="{9A021A7C-65A4-449A-8343-BEB104520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5" name="Text Box 7">
          <a:extLst>
            <a:ext uri="{FF2B5EF4-FFF2-40B4-BE49-F238E27FC236}">
              <a16:creationId xmlns:a16="http://schemas.microsoft.com/office/drawing/2014/main" id="{5051AC5F-A0D8-439F-BD22-8098EDEBB3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6" name="Text Box 7">
          <a:extLst>
            <a:ext uri="{FF2B5EF4-FFF2-40B4-BE49-F238E27FC236}">
              <a16:creationId xmlns:a16="http://schemas.microsoft.com/office/drawing/2014/main" id="{1A3847B2-D9EC-4B4C-99BA-4B700AC7F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7" name="Text Box 7">
          <a:extLst>
            <a:ext uri="{FF2B5EF4-FFF2-40B4-BE49-F238E27FC236}">
              <a16:creationId xmlns:a16="http://schemas.microsoft.com/office/drawing/2014/main" id="{5875B112-2CFA-4623-BA57-B05C5A510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8" name="Text Box 7">
          <a:extLst>
            <a:ext uri="{FF2B5EF4-FFF2-40B4-BE49-F238E27FC236}">
              <a16:creationId xmlns:a16="http://schemas.microsoft.com/office/drawing/2014/main" id="{84786077-B4F4-4AA2-9635-343691093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79" name="Text Box 7">
          <a:extLst>
            <a:ext uri="{FF2B5EF4-FFF2-40B4-BE49-F238E27FC236}">
              <a16:creationId xmlns:a16="http://schemas.microsoft.com/office/drawing/2014/main" id="{1F3D7189-4F05-4372-8DC9-CB9D223E8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0" name="Text Box 7">
          <a:extLst>
            <a:ext uri="{FF2B5EF4-FFF2-40B4-BE49-F238E27FC236}">
              <a16:creationId xmlns:a16="http://schemas.microsoft.com/office/drawing/2014/main" id="{A80801B8-6CE3-4C58-A420-A95C6A5D55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1" name="Text Box 7">
          <a:extLst>
            <a:ext uri="{FF2B5EF4-FFF2-40B4-BE49-F238E27FC236}">
              <a16:creationId xmlns:a16="http://schemas.microsoft.com/office/drawing/2014/main" id="{40BC22B4-90A0-4417-AE7E-1B9FFCF196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2" name="Text Box 7">
          <a:extLst>
            <a:ext uri="{FF2B5EF4-FFF2-40B4-BE49-F238E27FC236}">
              <a16:creationId xmlns:a16="http://schemas.microsoft.com/office/drawing/2014/main" id="{2D07BBA8-BBF4-4D11-869D-0BC0F8D67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3" name="Text Box 7">
          <a:extLst>
            <a:ext uri="{FF2B5EF4-FFF2-40B4-BE49-F238E27FC236}">
              <a16:creationId xmlns:a16="http://schemas.microsoft.com/office/drawing/2014/main" id="{BE9794A0-0CA6-44A1-AAB4-67AFE059D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4" name="Text Box 7">
          <a:extLst>
            <a:ext uri="{FF2B5EF4-FFF2-40B4-BE49-F238E27FC236}">
              <a16:creationId xmlns:a16="http://schemas.microsoft.com/office/drawing/2014/main" id="{73C6D752-5CB7-4E81-A3BD-E76E89A51E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5" name="Text Box 7">
          <a:extLst>
            <a:ext uri="{FF2B5EF4-FFF2-40B4-BE49-F238E27FC236}">
              <a16:creationId xmlns:a16="http://schemas.microsoft.com/office/drawing/2014/main" id="{43F0C011-3E31-49A3-B263-F6BFA9061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6" name="Text Box 7">
          <a:extLst>
            <a:ext uri="{FF2B5EF4-FFF2-40B4-BE49-F238E27FC236}">
              <a16:creationId xmlns:a16="http://schemas.microsoft.com/office/drawing/2014/main" id="{3210917A-5F61-4C90-BB7A-D884CFC1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7" name="Text Box 7">
          <a:extLst>
            <a:ext uri="{FF2B5EF4-FFF2-40B4-BE49-F238E27FC236}">
              <a16:creationId xmlns:a16="http://schemas.microsoft.com/office/drawing/2014/main" id="{6FA265C9-6B4D-4102-910F-0CD6496E4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8" name="Text Box 7">
          <a:extLst>
            <a:ext uri="{FF2B5EF4-FFF2-40B4-BE49-F238E27FC236}">
              <a16:creationId xmlns:a16="http://schemas.microsoft.com/office/drawing/2014/main" id="{F2A09162-C1B3-43AF-A65D-7E0798DFE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89" name="Text Box 7">
          <a:extLst>
            <a:ext uri="{FF2B5EF4-FFF2-40B4-BE49-F238E27FC236}">
              <a16:creationId xmlns:a16="http://schemas.microsoft.com/office/drawing/2014/main" id="{4C651587-F248-4122-AFB9-477F8BC6A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0" name="Text Box 7">
          <a:extLst>
            <a:ext uri="{FF2B5EF4-FFF2-40B4-BE49-F238E27FC236}">
              <a16:creationId xmlns:a16="http://schemas.microsoft.com/office/drawing/2014/main" id="{C1384ADE-3C91-4151-A447-C9C770D68D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1" name="Text Box 7">
          <a:extLst>
            <a:ext uri="{FF2B5EF4-FFF2-40B4-BE49-F238E27FC236}">
              <a16:creationId xmlns:a16="http://schemas.microsoft.com/office/drawing/2014/main" id="{9735410C-2BE3-4963-9893-A8DC13CB8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2" name="Text Box 7">
          <a:extLst>
            <a:ext uri="{FF2B5EF4-FFF2-40B4-BE49-F238E27FC236}">
              <a16:creationId xmlns:a16="http://schemas.microsoft.com/office/drawing/2014/main" id="{95AD2D11-B48E-4E9C-B734-88C914D00A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3" name="Text Box 7">
          <a:extLst>
            <a:ext uri="{FF2B5EF4-FFF2-40B4-BE49-F238E27FC236}">
              <a16:creationId xmlns:a16="http://schemas.microsoft.com/office/drawing/2014/main" id="{8CB30296-3603-464F-912A-C38190955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4" name="Text Box 7">
          <a:extLst>
            <a:ext uri="{FF2B5EF4-FFF2-40B4-BE49-F238E27FC236}">
              <a16:creationId xmlns:a16="http://schemas.microsoft.com/office/drawing/2014/main" id="{C562FCBA-223F-4C15-8695-1E1D65BDBE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5" name="Text Box 7">
          <a:extLst>
            <a:ext uri="{FF2B5EF4-FFF2-40B4-BE49-F238E27FC236}">
              <a16:creationId xmlns:a16="http://schemas.microsoft.com/office/drawing/2014/main" id="{A7F99D6F-3AD1-4001-9436-45867A623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6" name="Text Box 7">
          <a:extLst>
            <a:ext uri="{FF2B5EF4-FFF2-40B4-BE49-F238E27FC236}">
              <a16:creationId xmlns:a16="http://schemas.microsoft.com/office/drawing/2014/main" id="{AC1CB8B5-CB87-44B6-986C-652100D6B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7" name="Text Box 7">
          <a:extLst>
            <a:ext uri="{FF2B5EF4-FFF2-40B4-BE49-F238E27FC236}">
              <a16:creationId xmlns:a16="http://schemas.microsoft.com/office/drawing/2014/main" id="{3D828303-87AC-4504-8F72-D9831EE75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8" name="Text Box 7">
          <a:extLst>
            <a:ext uri="{FF2B5EF4-FFF2-40B4-BE49-F238E27FC236}">
              <a16:creationId xmlns:a16="http://schemas.microsoft.com/office/drawing/2014/main" id="{C4DA52CC-D49D-47A3-80F9-2B05BE835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099" name="Text Box 7">
          <a:extLst>
            <a:ext uri="{FF2B5EF4-FFF2-40B4-BE49-F238E27FC236}">
              <a16:creationId xmlns:a16="http://schemas.microsoft.com/office/drawing/2014/main" id="{7DFE4D99-392D-4A89-9EEB-D11ECEAFE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0" name="Text Box 7">
          <a:extLst>
            <a:ext uri="{FF2B5EF4-FFF2-40B4-BE49-F238E27FC236}">
              <a16:creationId xmlns:a16="http://schemas.microsoft.com/office/drawing/2014/main" id="{2F7E1380-4E97-4717-84F7-C51AAA867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1" name="Text Box 7">
          <a:extLst>
            <a:ext uri="{FF2B5EF4-FFF2-40B4-BE49-F238E27FC236}">
              <a16:creationId xmlns:a16="http://schemas.microsoft.com/office/drawing/2014/main" id="{89AC6D2A-D3FB-464A-9187-92A278CCA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2" name="Text Box 7">
          <a:extLst>
            <a:ext uri="{FF2B5EF4-FFF2-40B4-BE49-F238E27FC236}">
              <a16:creationId xmlns:a16="http://schemas.microsoft.com/office/drawing/2014/main" id="{C039ACCC-66B4-4FD2-A89F-715F1FBC20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3" name="Text Box 7">
          <a:extLst>
            <a:ext uri="{FF2B5EF4-FFF2-40B4-BE49-F238E27FC236}">
              <a16:creationId xmlns:a16="http://schemas.microsoft.com/office/drawing/2014/main" id="{F4B3ED35-CFC4-404C-8991-F3FA3A249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4" name="Text Box 7">
          <a:extLst>
            <a:ext uri="{FF2B5EF4-FFF2-40B4-BE49-F238E27FC236}">
              <a16:creationId xmlns:a16="http://schemas.microsoft.com/office/drawing/2014/main" id="{ECE0C811-186C-4657-896A-B073A3493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5" name="Text Box 7">
          <a:extLst>
            <a:ext uri="{FF2B5EF4-FFF2-40B4-BE49-F238E27FC236}">
              <a16:creationId xmlns:a16="http://schemas.microsoft.com/office/drawing/2014/main" id="{68A940E1-0280-4B32-994F-A7E6DD0DF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6" name="Text Box 7">
          <a:extLst>
            <a:ext uri="{FF2B5EF4-FFF2-40B4-BE49-F238E27FC236}">
              <a16:creationId xmlns:a16="http://schemas.microsoft.com/office/drawing/2014/main" id="{9B9F45C6-2E80-49A9-B9A4-51937A5D58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7" name="Text Box 7">
          <a:extLst>
            <a:ext uri="{FF2B5EF4-FFF2-40B4-BE49-F238E27FC236}">
              <a16:creationId xmlns:a16="http://schemas.microsoft.com/office/drawing/2014/main" id="{CDEB4A56-9502-4978-8191-349A40E87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8" name="Text Box 7">
          <a:extLst>
            <a:ext uri="{FF2B5EF4-FFF2-40B4-BE49-F238E27FC236}">
              <a16:creationId xmlns:a16="http://schemas.microsoft.com/office/drawing/2014/main" id="{44927511-469A-4EFA-BCCE-5D9A0FC85D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09" name="Text Box 7">
          <a:extLst>
            <a:ext uri="{FF2B5EF4-FFF2-40B4-BE49-F238E27FC236}">
              <a16:creationId xmlns:a16="http://schemas.microsoft.com/office/drawing/2014/main" id="{AF00E877-BE27-467D-948A-60BAF708D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10" name="Text Box 7">
          <a:extLst>
            <a:ext uri="{FF2B5EF4-FFF2-40B4-BE49-F238E27FC236}">
              <a16:creationId xmlns:a16="http://schemas.microsoft.com/office/drawing/2014/main" id="{5B7AD364-E42A-4CD3-AA8E-A44858779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11" name="Text Box 7">
          <a:extLst>
            <a:ext uri="{FF2B5EF4-FFF2-40B4-BE49-F238E27FC236}">
              <a16:creationId xmlns:a16="http://schemas.microsoft.com/office/drawing/2014/main" id="{2F7B4A90-CD05-4CE7-9282-0809441AD9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12" name="Text Box 7">
          <a:extLst>
            <a:ext uri="{FF2B5EF4-FFF2-40B4-BE49-F238E27FC236}">
              <a16:creationId xmlns:a16="http://schemas.microsoft.com/office/drawing/2014/main" id="{5F3FD4CC-94EA-4739-9791-4F84926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13" name="Text Box 7">
          <a:extLst>
            <a:ext uri="{FF2B5EF4-FFF2-40B4-BE49-F238E27FC236}">
              <a16:creationId xmlns:a16="http://schemas.microsoft.com/office/drawing/2014/main" id="{51CCC5DA-1FDF-47EB-A6CE-63024850F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14" name="Text Box 7">
          <a:extLst>
            <a:ext uri="{FF2B5EF4-FFF2-40B4-BE49-F238E27FC236}">
              <a16:creationId xmlns:a16="http://schemas.microsoft.com/office/drawing/2014/main" id="{06BC635A-4F88-41DB-8C58-7D56EB9198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15" name="Text Box 7">
          <a:extLst>
            <a:ext uri="{FF2B5EF4-FFF2-40B4-BE49-F238E27FC236}">
              <a16:creationId xmlns:a16="http://schemas.microsoft.com/office/drawing/2014/main" id="{4D12C125-E747-491D-96F9-2C88521E0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6" name="Text Box 7">
          <a:extLst>
            <a:ext uri="{FF2B5EF4-FFF2-40B4-BE49-F238E27FC236}">
              <a16:creationId xmlns:a16="http://schemas.microsoft.com/office/drawing/2014/main" id="{756DA8E9-1E3A-4137-AB96-A7AA6D96811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7" name="Text Box 7">
          <a:extLst>
            <a:ext uri="{FF2B5EF4-FFF2-40B4-BE49-F238E27FC236}">
              <a16:creationId xmlns:a16="http://schemas.microsoft.com/office/drawing/2014/main" id="{01B3584A-62F6-46A7-973E-7DF85600E83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8" name="Text Box 7">
          <a:extLst>
            <a:ext uri="{FF2B5EF4-FFF2-40B4-BE49-F238E27FC236}">
              <a16:creationId xmlns:a16="http://schemas.microsoft.com/office/drawing/2014/main" id="{C4BBADBB-6186-46B6-9DCF-7F769C751506}"/>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9" name="Text Box 7">
          <a:extLst>
            <a:ext uri="{FF2B5EF4-FFF2-40B4-BE49-F238E27FC236}">
              <a16:creationId xmlns:a16="http://schemas.microsoft.com/office/drawing/2014/main" id="{30F0208F-CDE3-4699-99F5-E008CFC25F47}"/>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0" name="Text Box 7">
          <a:extLst>
            <a:ext uri="{FF2B5EF4-FFF2-40B4-BE49-F238E27FC236}">
              <a16:creationId xmlns:a16="http://schemas.microsoft.com/office/drawing/2014/main" id="{4CFCCC98-44FE-4639-B3B5-11169FD31D4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1" name="Text Box 7">
          <a:extLst>
            <a:ext uri="{FF2B5EF4-FFF2-40B4-BE49-F238E27FC236}">
              <a16:creationId xmlns:a16="http://schemas.microsoft.com/office/drawing/2014/main" id="{2143B55D-75B4-4F56-A694-CA54057150D5}"/>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2" name="Text Box 7">
          <a:extLst>
            <a:ext uri="{FF2B5EF4-FFF2-40B4-BE49-F238E27FC236}">
              <a16:creationId xmlns:a16="http://schemas.microsoft.com/office/drawing/2014/main" id="{A3671228-8123-4CFC-B81B-A2994E3950DB}"/>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3" name="Text Box 7">
          <a:extLst>
            <a:ext uri="{FF2B5EF4-FFF2-40B4-BE49-F238E27FC236}">
              <a16:creationId xmlns:a16="http://schemas.microsoft.com/office/drawing/2014/main" id="{EF0396AA-A65A-49F6-B3B1-AE551191B5E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4" name="Text Box 7">
          <a:extLst>
            <a:ext uri="{FF2B5EF4-FFF2-40B4-BE49-F238E27FC236}">
              <a16:creationId xmlns:a16="http://schemas.microsoft.com/office/drawing/2014/main" id="{C109255A-C988-4CA2-A863-48D1C008B0AE}"/>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5" name="Text Box 7">
          <a:extLst>
            <a:ext uri="{FF2B5EF4-FFF2-40B4-BE49-F238E27FC236}">
              <a16:creationId xmlns:a16="http://schemas.microsoft.com/office/drawing/2014/main" id="{A9A0C7BD-0A86-46D8-8722-7DBF235B5501}"/>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6" name="Text Box 7">
          <a:extLst>
            <a:ext uri="{FF2B5EF4-FFF2-40B4-BE49-F238E27FC236}">
              <a16:creationId xmlns:a16="http://schemas.microsoft.com/office/drawing/2014/main" id="{4197C321-6E21-443D-827E-5442A189E01D}"/>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7" name="Text Box 7">
          <a:extLst>
            <a:ext uri="{FF2B5EF4-FFF2-40B4-BE49-F238E27FC236}">
              <a16:creationId xmlns:a16="http://schemas.microsoft.com/office/drawing/2014/main" id="{1948CEA4-22D3-48EE-AD5C-F08054FD114C}"/>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28" name="Text Box 7">
          <a:extLst>
            <a:ext uri="{FF2B5EF4-FFF2-40B4-BE49-F238E27FC236}">
              <a16:creationId xmlns:a16="http://schemas.microsoft.com/office/drawing/2014/main" id="{81EC60B3-1A00-408D-B30E-CDE3AFF05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29" name="Text Box 7">
          <a:extLst>
            <a:ext uri="{FF2B5EF4-FFF2-40B4-BE49-F238E27FC236}">
              <a16:creationId xmlns:a16="http://schemas.microsoft.com/office/drawing/2014/main" id="{2DCD7383-13F2-4B76-969D-582B3C88E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0" name="Text Box 7">
          <a:extLst>
            <a:ext uri="{FF2B5EF4-FFF2-40B4-BE49-F238E27FC236}">
              <a16:creationId xmlns:a16="http://schemas.microsoft.com/office/drawing/2014/main" id="{22BCD0ED-3153-494D-91B7-B558A781F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1" name="Text Box 7">
          <a:extLst>
            <a:ext uri="{FF2B5EF4-FFF2-40B4-BE49-F238E27FC236}">
              <a16:creationId xmlns:a16="http://schemas.microsoft.com/office/drawing/2014/main" id="{46E31E29-D720-49DE-873D-87A8F2A1F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2" name="Text Box 7">
          <a:extLst>
            <a:ext uri="{FF2B5EF4-FFF2-40B4-BE49-F238E27FC236}">
              <a16:creationId xmlns:a16="http://schemas.microsoft.com/office/drawing/2014/main" id="{1A7DC334-5900-4C6D-9369-2BC06CEE6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3" name="Text Box 7">
          <a:extLst>
            <a:ext uri="{FF2B5EF4-FFF2-40B4-BE49-F238E27FC236}">
              <a16:creationId xmlns:a16="http://schemas.microsoft.com/office/drawing/2014/main" id="{B13469CE-7638-49D7-87FE-CC43D91EE2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4" name="Text Box 7">
          <a:extLst>
            <a:ext uri="{FF2B5EF4-FFF2-40B4-BE49-F238E27FC236}">
              <a16:creationId xmlns:a16="http://schemas.microsoft.com/office/drawing/2014/main" id="{5F67CAE1-F1CA-49BF-9982-29211BDEB6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5" name="Text Box 7">
          <a:extLst>
            <a:ext uri="{FF2B5EF4-FFF2-40B4-BE49-F238E27FC236}">
              <a16:creationId xmlns:a16="http://schemas.microsoft.com/office/drawing/2014/main" id="{4CF3EEC3-F0C0-4A5D-8D1C-396370CE0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6" name="Text Box 7">
          <a:extLst>
            <a:ext uri="{FF2B5EF4-FFF2-40B4-BE49-F238E27FC236}">
              <a16:creationId xmlns:a16="http://schemas.microsoft.com/office/drawing/2014/main" id="{4AF28BAB-00DA-4A57-BD6F-A3BF577716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7" name="Text Box 7">
          <a:extLst>
            <a:ext uri="{FF2B5EF4-FFF2-40B4-BE49-F238E27FC236}">
              <a16:creationId xmlns:a16="http://schemas.microsoft.com/office/drawing/2014/main" id="{A14714B8-EDB7-4C8A-9B81-003B3F305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8" name="Text Box 7">
          <a:extLst>
            <a:ext uri="{FF2B5EF4-FFF2-40B4-BE49-F238E27FC236}">
              <a16:creationId xmlns:a16="http://schemas.microsoft.com/office/drawing/2014/main" id="{574C27B6-7E40-4EB8-8E28-EE9F3AB54E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39" name="Text Box 7">
          <a:extLst>
            <a:ext uri="{FF2B5EF4-FFF2-40B4-BE49-F238E27FC236}">
              <a16:creationId xmlns:a16="http://schemas.microsoft.com/office/drawing/2014/main" id="{6C9C8EDE-311D-4C93-AE6C-298DF313D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0" name="Text Box 7">
          <a:extLst>
            <a:ext uri="{FF2B5EF4-FFF2-40B4-BE49-F238E27FC236}">
              <a16:creationId xmlns:a16="http://schemas.microsoft.com/office/drawing/2014/main" id="{D3BAE167-7458-43CD-A458-34F7514C31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1" name="Text Box 7">
          <a:extLst>
            <a:ext uri="{FF2B5EF4-FFF2-40B4-BE49-F238E27FC236}">
              <a16:creationId xmlns:a16="http://schemas.microsoft.com/office/drawing/2014/main" id="{23B9C445-F02D-400E-9F2E-00C9B042A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2" name="Text Box 7">
          <a:extLst>
            <a:ext uri="{FF2B5EF4-FFF2-40B4-BE49-F238E27FC236}">
              <a16:creationId xmlns:a16="http://schemas.microsoft.com/office/drawing/2014/main" id="{B4CCBEB4-2BC8-4EFF-B78B-09730C1A4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3" name="Text Box 7">
          <a:extLst>
            <a:ext uri="{FF2B5EF4-FFF2-40B4-BE49-F238E27FC236}">
              <a16:creationId xmlns:a16="http://schemas.microsoft.com/office/drawing/2014/main" id="{8C632F9E-9B0F-4CD9-861E-4CC8AE199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4" name="Text Box 7">
          <a:extLst>
            <a:ext uri="{FF2B5EF4-FFF2-40B4-BE49-F238E27FC236}">
              <a16:creationId xmlns:a16="http://schemas.microsoft.com/office/drawing/2014/main" id="{E34423A4-0874-4756-A33A-78EE7D9582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5" name="Text Box 7">
          <a:extLst>
            <a:ext uri="{FF2B5EF4-FFF2-40B4-BE49-F238E27FC236}">
              <a16:creationId xmlns:a16="http://schemas.microsoft.com/office/drawing/2014/main" id="{EB49BF3C-994A-4CEF-8085-837C88B9D2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6" name="Text Box 7">
          <a:extLst>
            <a:ext uri="{FF2B5EF4-FFF2-40B4-BE49-F238E27FC236}">
              <a16:creationId xmlns:a16="http://schemas.microsoft.com/office/drawing/2014/main" id="{B7B22527-D227-48F6-8D70-76E5550C7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7" name="Text Box 7">
          <a:extLst>
            <a:ext uri="{FF2B5EF4-FFF2-40B4-BE49-F238E27FC236}">
              <a16:creationId xmlns:a16="http://schemas.microsoft.com/office/drawing/2014/main" id="{61EFF3E2-C0AC-4B2B-844D-EDF8562B5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8" name="Text Box 7">
          <a:extLst>
            <a:ext uri="{FF2B5EF4-FFF2-40B4-BE49-F238E27FC236}">
              <a16:creationId xmlns:a16="http://schemas.microsoft.com/office/drawing/2014/main" id="{B3F14EC5-F0CF-484C-B041-C4451AAF5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49" name="Text Box 7">
          <a:extLst>
            <a:ext uri="{FF2B5EF4-FFF2-40B4-BE49-F238E27FC236}">
              <a16:creationId xmlns:a16="http://schemas.microsoft.com/office/drawing/2014/main" id="{2A2710DF-4022-4087-970C-86025D9947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0" name="Text Box 7">
          <a:extLst>
            <a:ext uri="{FF2B5EF4-FFF2-40B4-BE49-F238E27FC236}">
              <a16:creationId xmlns:a16="http://schemas.microsoft.com/office/drawing/2014/main" id="{892121D1-1765-42C4-AA3A-CC90740AE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1" name="Text Box 7">
          <a:extLst>
            <a:ext uri="{FF2B5EF4-FFF2-40B4-BE49-F238E27FC236}">
              <a16:creationId xmlns:a16="http://schemas.microsoft.com/office/drawing/2014/main" id="{31B80677-1922-40F9-BA7A-69A9F0C8B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2" name="Text Box 7">
          <a:extLst>
            <a:ext uri="{FF2B5EF4-FFF2-40B4-BE49-F238E27FC236}">
              <a16:creationId xmlns:a16="http://schemas.microsoft.com/office/drawing/2014/main" id="{81ABA999-E0FD-4EFA-B7D8-60339B8E4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3" name="Text Box 7">
          <a:extLst>
            <a:ext uri="{FF2B5EF4-FFF2-40B4-BE49-F238E27FC236}">
              <a16:creationId xmlns:a16="http://schemas.microsoft.com/office/drawing/2014/main" id="{D7CCDBF3-20CF-47B3-B694-0F562DD822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4" name="Text Box 7">
          <a:extLst>
            <a:ext uri="{FF2B5EF4-FFF2-40B4-BE49-F238E27FC236}">
              <a16:creationId xmlns:a16="http://schemas.microsoft.com/office/drawing/2014/main" id="{3F52BCBD-1616-4895-BDDF-7DDB6D6B80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5" name="Text Box 7">
          <a:extLst>
            <a:ext uri="{FF2B5EF4-FFF2-40B4-BE49-F238E27FC236}">
              <a16:creationId xmlns:a16="http://schemas.microsoft.com/office/drawing/2014/main" id="{683FCDA1-9409-4369-9516-08416C6137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6" name="Text Box 7">
          <a:extLst>
            <a:ext uri="{FF2B5EF4-FFF2-40B4-BE49-F238E27FC236}">
              <a16:creationId xmlns:a16="http://schemas.microsoft.com/office/drawing/2014/main" id="{87B13200-BF19-414B-BBB3-BBEAD295D3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7" name="Text Box 7">
          <a:extLst>
            <a:ext uri="{FF2B5EF4-FFF2-40B4-BE49-F238E27FC236}">
              <a16:creationId xmlns:a16="http://schemas.microsoft.com/office/drawing/2014/main" id="{5F60C27E-8DEE-489A-903B-5B44BF027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8" name="Text Box 7">
          <a:extLst>
            <a:ext uri="{FF2B5EF4-FFF2-40B4-BE49-F238E27FC236}">
              <a16:creationId xmlns:a16="http://schemas.microsoft.com/office/drawing/2014/main" id="{202A87F2-BCFD-4E79-A0A9-24B2C4914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59" name="Text Box 7">
          <a:extLst>
            <a:ext uri="{FF2B5EF4-FFF2-40B4-BE49-F238E27FC236}">
              <a16:creationId xmlns:a16="http://schemas.microsoft.com/office/drawing/2014/main" id="{893F630F-9CE3-44BB-9D13-8E3506B5C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0" name="Text Box 7">
          <a:extLst>
            <a:ext uri="{FF2B5EF4-FFF2-40B4-BE49-F238E27FC236}">
              <a16:creationId xmlns:a16="http://schemas.microsoft.com/office/drawing/2014/main" id="{16F8B015-1738-4DD6-A30D-5D6C99EAA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1" name="Text Box 7">
          <a:extLst>
            <a:ext uri="{FF2B5EF4-FFF2-40B4-BE49-F238E27FC236}">
              <a16:creationId xmlns:a16="http://schemas.microsoft.com/office/drawing/2014/main" id="{8CA08A36-4DE2-4025-87A9-A47E37B884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2" name="Text Box 7">
          <a:extLst>
            <a:ext uri="{FF2B5EF4-FFF2-40B4-BE49-F238E27FC236}">
              <a16:creationId xmlns:a16="http://schemas.microsoft.com/office/drawing/2014/main" id="{D2DD242B-1347-4783-B420-0881913D76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3" name="Text Box 7">
          <a:extLst>
            <a:ext uri="{FF2B5EF4-FFF2-40B4-BE49-F238E27FC236}">
              <a16:creationId xmlns:a16="http://schemas.microsoft.com/office/drawing/2014/main" id="{3B5CCF7A-1554-48DC-AA4D-93D57A6E5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4" name="Text Box 7">
          <a:extLst>
            <a:ext uri="{FF2B5EF4-FFF2-40B4-BE49-F238E27FC236}">
              <a16:creationId xmlns:a16="http://schemas.microsoft.com/office/drawing/2014/main" id="{32EE7859-8473-4E6C-AC7D-DBAAF3665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5" name="Text Box 7">
          <a:extLst>
            <a:ext uri="{FF2B5EF4-FFF2-40B4-BE49-F238E27FC236}">
              <a16:creationId xmlns:a16="http://schemas.microsoft.com/office/drawing/2014/main" id="{4808011A-7BB9-4029-8A4B-AAEA90855B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6" name="Text Box 7">
          <a:extLst>
            <a:ext uri="{FF2B5EF4-FFF2-40B4-BE49-F238E27FC236}">
              <a16:creationId xmlns:a16="http://schemas.microsoft.com/office/drawing/2014/main" id="{11037236-8BC1-4456-8113-6E5F442BF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7" name="Text Box 7">
          <a:extLst>
            <a:ext uri="{FF2B5EF4-FFF2-40B4-BE49-F238E27FC236}">
              <a16:creationId xmlns:a16="http://schemas.microsoft.com/office/drawing/2014/main" id="{13DE1358-C398-4F55-9362-C64C7773D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8" name="Text Box 7">
          <a:extLst>
            <a:ext uri="{FF2B5EF4-FFF2-40B4-BE49-F238E27FC236}">
              <a16:creationId xmlns:a16="http://schemas.microsoft.com/office/drawing/2014/main" id="{22CE182D-C9DC-43B4-B57A-90E22DD2EE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69" name="Text Box 7">
          <a:extLst>
            <a:ext uri="{FF2B5EF4-FFF2-40B4-BE49-F238E27FC236}">
              <a16:creationId xmlns:a16="http://schemas.microsoft.com/office/drawing/2014/main" id="{6663726E-20FE-4021-B84E-E051F4F24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0" name="Text Box 7">
          <a:extLst>
            <a:ext uri="{FF2B5EF4-FFF2-40B4-BE49-F238E27FC236}">
              <a16:creationId xmlns:a16="http://schemas.microsoft.com/office/drawing/2014/main" id="{49557E82-1379-4ABA-B33B-67F99A461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1" name="Text Box 7">
          <a:extLst>
            <a:ext uri="{FF2B5EF4-FFF2-40B4-BE49-F238E27FC236}">
              <a16:creationId xmlns:a16="http://schemas.microsoft.com/office/drawing/2014/main" id="{6AD4987B-518A-4D74-B2CD-179F61636A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2" name="Text Box 7">
          <a:extLst>
            <a:ext uri="{FF2B5EF4-FFF2-40B4-BE49-F238E27FC236}">
              <a16:creationId xmlns:a16="http://schemas.microsoft.com/office/drawing/2014/main" id="{7326CE87-AD55-479C-B427-D8D158928C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3" name="Text Box 7">
          <a:extLst>
            <a:ext uri="{FF2B5EF4-FFF2-40B4-BE49-F238E27FC236}">
              <a16:creationId xmlns:a16="http://schemas.microsoft.com/office/drawing/2014/main" id="{7590248C-D9FA-42A9-9B02-69EE02024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4" name="Text Box 7">
          <a:extLst>
            <a:ext uri="{FF2B5EF4-FFF2-40B4-BE49-F238E27FC236}">
              <a16:creationId xmlns:a16="http://schemas.microsoft.com/office/drawing/2014/main" id="{C61698B8-17BD-42FF-873D-C508549D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5" name="Text Box 7">
          <a:extLst>
            <a:ext uri="{FF2B5EF4-FFF2-40B4-BE49-F238E27FC236}">
              <a16:creationId xmlns:a16="http://schemas.microsoft.com/office/drawing/2014/main" id="{BE72B25E-DDA8-434A-9640-2A176BF475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6" name="Text Box 7">
          <a:extLst>
            <a:ext uri="{FF2B5EF4-FFF2-40B4-BE49-F238E27FC236}">
              <a16:creationId xmlns:a16="http://schemas.microsoft.com/office/drawing/2014/main" id="{E62980AC-BFAF-48B8-8219-3ADB700CD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7" name="Text Box 7">
          <a:extLst>
            <a:ext uri="{FF2B5EF4-FFF2-40B4-BE49-F238E27FC236}">
              <a16:creationId xmlns:a16="http://schemas.microsoft.com/office/drawing/2014/main" id="{A54CDCD7-2CC0-4B99-A147-E86B18AB9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8" name="Text Box 7">
          <a:extLst>
            <a:ext uri="{FF2B5EF4-FFF2-40B4-BE49-F238E27FC236}">
              <a16:creationId xmlns:a16="http://schemas.microsoft.com/office/drawing/2014/main" id="{918B8DE3-FBB5-45EE-83BA-A096C04E21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79" name="Text Box 7">
          <a:extLst>
            <a:ext uri="{FF2B5EF4-FFF2-40B4-BE49-F238E27FC236}">
              <a16:creationId xmlns:a16="http://schemas.microsoft.com/office/drawing/2014/main" id="{1D1E8DD5-E66D-4572-99DB-DBA253E9A2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0" name="Text Box 7">
          <a:extLst>
            <a:ext uri="{FF2B5EF4-FFF2-40B4-BE49-F238E27FC236}">
              <a16:creationId xmlns:a16="http://schemas.microsoft.com/office/drawing/2014/main" id="{FCA936CE-5664-4713-9D11-A43A95A61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1" name="Text Box 7">
          <a:extLst>
            <a:ext uri="{FF2B5EF4-FFF2-40B4-BE49-F238E27FC236}">
              <a16:creationId xmlns:a16="http://schemas.microsoft.com/office/drawing/2014/main" id="{FBBF5EAA-D76C-4D4C-A8D1-6B276CF40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2" name="Text Box 7">
          <a:extLst>
            <a:ext uri="{FF2B5EF4-FFF2-40B4-BE49-F238E27FC236}">
              <a16:creationId xmlns:a16="http://schemas.microsoft.com/office/drawing/2014/main" id="{DACE884B-49AB-4876-B07A-473DFAFD64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3" name="Text Box 7">
          <a:extLst>
            <a:ext uri="{FF2B5EF4-FFF2-40B4-BE49-F238E27FC236}">
              <a16:creationId xmlns:a16="http://schemas.microsoft.com/office/drawing/2014/main" id="{28BEDFCF-5DF2-4C4A-B1DE-E4BDB8524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4" name="Text Box 7">
          <a:extLst>
            <a:ext uri="{FF2B5EF4-FFF2-40B4-BE49-F238E27FC236}">
              <a16:creationId xmlns:a16="http://schemas.microsoft.com/office/drawing/2014/main" id="{DBB687B0-40DF-4AED-B9BE-59CB5AEF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5" name="Text Box 7">
          <a:extLst>
            <a:ext uri="{FF2B5EF4-FFF2-40B4-BE49-F238E27FC236}">
              <a16:creationId xmlns:a16="http://schemas.microsoft.com/office/drawing/2014/main" id="{2F621776-2EBE-4FC8-B3B7-E4069A871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6" name="Text Box 7">
          <a:extLst>
            <a:ext uri="{FF2B5EF4-FFF2-40B4-BE49-F238E27FC236}">
              <a16:creationId xmlns:a16="http://schemas.microsoft.com/office/drawing/2014/main" id="{F101B5C4-747F-4676-A756-C77A46755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7" name="Text Box 7">
          <a:extLst>
            <a:ext uri="{FF2B5EF4-FFF2-40B4-BE49-F238E27FC236}">
              <a16:creationId xmlns:a16="http://schemas.microsoft.com/office/drawing/2014/main" id="{EA9DFD72-3EFC-4E11-BF92-460384A262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8" name="Text Box 7">
          <a:extLst>
            <a:ext uri="{FF2B5EF4-FFF2-40B4-BE49-F238E27FC236}">
              <a16:creationId xmlns:a16="http://schemas.microsoft.com/office/drawing/2014/main" id="{F1D547B9-87AE-4EA7-91B0-CAFEF6C7E1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89" name="Text Box 7">
          <a:extLst>
            <a:ext uri="{FF2B5EF4-FFF2-40B4-BE49-F238E27FC236}">
              <a16:creationId xmlns:a16="http://schemas.microsoft.com/office/drawing/2014/main" id="{E3906E64-6451-45CD-BBBD-0545290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0" name="Text Box 7">
          <a:extLst>
            <a:ext uri="{FF2B5EF4-FFF2-40B4-BE49-F238E27FC236}">
              <a16:creationId xmlns:a16="http://schemas.microsoft.com/office/drawing/2014/main" id="{1C0E0BD9-CB35-4420-B1F8-2D68F911F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1" name="Text Box 7">
          <a:extLst>
            <a:ext uri="{FF2B5EF4-FFF2-40B4-BE49-F238E27FC236}">
              <a16:creationId xmlns:a16="http://schemas.microsoft.com/office/drawing/2014/main" id="{3B821E70-449C-4125-BF6D-11885D9B4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2" name="Text Box 7">
          <a:extLst>
            <a:ext uri="{FF2B5EF4-FFF2-40B4-BE49-F238E27FC236}">
              <a16:creationId xmlns:a16="http://schemas.microsoft.com/office/drawing/2014/main" id="{497D488E-1096-41D7-86FB-BC2E5F12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3" name="Text Box 7">
          <a:extLst>
            <a:ext uri="{FF2B5EF4-FFF2-40B4-BE49-F238E27FC236}">
              <a16:creationId xmlns:a16="http://schemas.microsoft.com/office/drawing/2014/main" id="{3A923F8E-EFFE-4272-BB72-46550DF89C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4" name="Text Box 7">
          <a:extLst>
            <a:ext uri="{FF2B5EF4-FFF2-40B4-BE49-F238E27FC236}">
              <a16:creationId xmlns:a16="http://schemas.microsoft.com/office/drawing/2014/main" id="{0FFA20D9-4E67-4664-9725-92D12BA4E8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5" name="Text Box 7">
          <a:extLst>
            <a:ext uri="{FF2B5EF4-FFF2-40B4-BE49-F238E27FC236}">
              <a16:creationId xmlns:a16="http://schemas.microsoft.com/office/drawing/2014/main" id="{3CB7CFBF-2649-4ACB-823F-F136FBA820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6" name="Text Box 7">
          <a:extLst>
            <a:ext uri="{FF2B5EF4-FFF2-40B4-BE49-F238E27FC236}">
              <a16:creationId xmlns:a16="http://schemas.microsoft.com/office/drawing/2014/main" id="{28F02B31-F807-4B04-AFA3-33661F314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7" name="Text Box 7">
          <a:extLst>
            <a:ext uri="{FF2B5EF4-FFF2-40B4-BE49-F238E27FC236}">
              <a16:creationId xmlns:a16="http://schemas.microsoft.com/office/drawing/2014/main" id="{F56114CD-EF6A-49C2-8D38-C96D194B33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8" name="Text Box 7">
          <a:extLst>
            <a:ext uri="{FF2B5EF4-FFF2-40B4-BE49-F238E27FC236}">
              <a16:creationId xmlns:a16="http://schemas.microsoft.com/office/drawing/2014/main" id="{FB777A8F-FB63-4B2D-820B-2EA7F1283E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199" name="Text Box 7">
          <a:extLst>
            <a:ext uri="{FF2B5EF4-FFF2-40B4-BE49-F238E27FC236}">
              <a16:creationId xmlns:a16="http://schemas.microsoft.com/office/drawing/2014/main" id="{5E448114-251A-4D68-8133-D7F5D9B5A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0" name="Text Box 7">
          <a:extLst>
            <a:ext uri="{FF2B5EF4-FFF2-40B4-BE49-F238E27FC236}">
              <a16:creationId xmlns:a16="http://schemas.microsoft.com/office/drawing/2014/main" id="{640B29D6-A1E1-411C-BD79-DDEDE14E9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1" name="Text Box 7">
          <a:extLst>
            <a:ext uri="{FF2B5EF4-FFF2-40B4-BE49-F238E27FC236}">
              <a16:creationId xmlns:a16="http://schemas.microsoft.com/office/drawing/2014/main" id="{FBF6B953-4B60-4AC2-8EBC-3CC336739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2" name="Text Box 7">
          <a:extLst>
            <a:ext uri="{FF2B5EF4-FFF2-40B4-BE49-F238E27FC236}">
              <a16:creationId xmlns:a16="http://schemas.microsoft.com/office/drawing/2014/main" id="{DA5E2320-DD13-49B3-A928-33C32C15A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3" name="Text Box 7">
          <a:extLst>
            <a:ext uri="{FF2B5EF4-FFF2-40B4-BE49-F238E27FC236}">
              <a16:creationId xmlns:a16="http://schemas.microsoft.com/office/drawing/2014/main" id="{44E17B75-5B2A-4227-B9F2-CDBC06A4F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4" name="Text Box 7">
          <a:extLst>
            <a:ext uri="{FF2B5EF4-FFF2-40B4-BE49-F238E27FC236}">
              <a16:creationId xmlns:a16="http://schemas.microsoft.com/office/drawing/2014/main" id="{E0B4E412-5620-461A-BFDA-C62D244EA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5" name="Text Box 7">
          <a:extLst>
            <a:ext uri="{FF2B5EF4-FFF2-40B4-BE49-F238E27FC236}">
              <a16:creationId xmlns:a16="http://schemas.microsoft.com/office/drawing/2014/main" id="{6A8CDA60-C38E-42F5-85F3-EAC635512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6" name="Text Box 7">
          <a:extLst>
            <a:ext uri="{FF2B5EF4-FFF2-40B4-BE49-F238E27FC236}">
              <a16:creationId xmlns:a16="http://schemas.microsoft.com/office/drawing/2014/main" id="{7288C851-3FD9-4128-81E0-B424A16BD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7" name="Text Box 7">
          <a:extLst>
            <a:ext uri="{FF2B5EF4-FFF2-40B4-BE49-F238E27FC236}">
              <a16:creationId xmlns:a16="http://schemas.microsoft.com/office/drawing/2014/main" id="{9CC80AA0-5514-4603-AA07-F394709871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8" name="Text Box 7">
          <a:extLst>
            <a:ext uri="{FF2B5EF4-FFF2-40B4-BE49-F238E27FC236}">
              <a16:creationId xmlns:a16="http://schemas.microsoft.com/office/drawing/2014/main" id="{0AC1222C-E6A9-4B47-B10A-856FD997D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09" name="Text Box 7">
          <a:extLst>
            <a:ext uri="{FF2B5EF4-FFF2-40B4-BE49-F238E27FC236}">
              <a16:creationId xmlns:a16="http://schemas.microsoft.com/office/drawing/2014/main" id="{46A0E675-FFAE-467B-8569-9DC16BC2F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0" name="Text Box 7">
          <a:extLst>
            <a:ext uri="{FF2B5EF4-FFF2-40B4-BE49-F238E27FC236}">
              <a16:creationId xmlns:a16="http://schemas.microsoft.com/office/drawing/2014/main" id="{27BA5F93-6976-4086-BDE0-08B70B4877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1" name="Text Box 7">
          <a:extLst>
            <a:ext uri="{FF2B5EF4-FFF2-40B4-BE49-F238E27FC236}">
              <a16:creationId xmlns:a16="http://schemas.microsoft.com/office/drawing/2014/main" id="{D2F17AD7-88F2-498B-B764-DC0ACD7DC7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2" name="Text Box 7">
          <a:extLst>
            <a:ext uri="{FF2B5EF4-FFF2-40B4-BE49-F238E27FC236}">
              <a16:creationId xmlns:a16="http://schemas.microsoft.com/office/drawing/2014/main" id="{45418F43-23AF-4453-B246-00E2324B5C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3" name="Text Box 7">
          <a:extLst>
            <a:ext uri="{FF2B5EF4-FFF2-40B4-BE49-F238E27FC236}">
              <a16:creationId xmlns:a16="http://schemas.microsoft.com/office/drawing/2014/main" id="{872E91B4-3DE2-4399-ACF3-EA8740F3F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4" name="Text Box 7">
          <a:extLst>
            <a:ext uri="{FF2B5EF4-FFF2-40B4-BE49-F238E27FC236}">
              <a16:creationId xmlns:a16="http://schemas.microsoft.com/office/drawing/2014/main" id="{D150D35D-3F15-4BB6-9064-9BA87595B9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5" name="Text Box 7">
          <a:extLst>
            <a:ext uri="{FF2B5EF4-FFF2-40B4-BE49-F238E27FC236}">
              <a16:creationId xmlns:a16="http://schemas.microsoft.com/office/drawing/2014/main" id="{3CC543A5-D801-46F4-A8C1-4F04502D2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6" name="Text Box 7">
          <a:extLst>
            <a:ext uri="{FF2B5EF4-FFF2-40B4-BE49-F238E27FC236}">
              <a16:creationId xmlns:a16="http://schemas.microsoft.com/office/drawing/2014/main" id="{3FBFC7A4-AFC2-41D6-A481-179E39C758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7" name="Text Box 7">
          <a:extLst>
            <a:ext uri="{FF2B5EF4-FFF2-40B4-BE49-F238E27FC236}">
              <a16:creationId xmlns:a16="http://schemas.microsoft.com/office/drawing/2014/main" id="{1834AB8F-C052-4D98-A7EC-D13BBCBFF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8" name="Text Box 7">
          <a:extLst>
            <a:ext uri="{FF2B5EF4-FFF2-40B4-BE49-F238E27FC236}">
              <a16:creationId xmlns:a16="http://schemas.microsoft.com/office/drawing/2014/main" id="{112CE60B-7AC1-4481-8C44-49AF85825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19" name="Text Box 7">
          <a:extLst>
            <a:ext uri="{FF2B5EF4-FFF2-40B4-BE49-F238E27FC236}">
              <a16:creationId xmlns:a16="http://schemas.microsoft.com/office/drawing/2014/main" id="{62D26FBA-C5F9-4A81-B19F-05EEC4C4A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0" name="Text Box 7">
          <a:extLst>
            <a:ext uri="{FF2B5EF4-FFF2-40B4-BE49-F238E27FC236}">
              <a16:creationId xmlns:a16="http://schemas.microsoft.com/office/drawing/2014/main" id="{8F32EBD7-F78E-48DB-96FF-0D0E4FE4F3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1" name="Text Box 7">
          <a:extLst>
            <a:ext uri="{FF2B5EF4-FFF2-40B4-BE49-F238E27FC236}">
              <a16:creationId xmlns:a16="http://schemas.microsoft.com/office/drawing/2014/main" id="{FC3C000E-C48F-4B17-A3CD-99891288B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2" name="Text Box 7">
          <a:extLst>
            <a:ext uri="{FF2B5EF4-FFF2-40B4-BE49-F238E27FC236}">
              <a16:creationId xmlns:a16="http://schemas.microsoft.com/office/drawing/2014/main" id="{1B9A6D2B-A1CA-4D0E-BA9F-7FA9E0AAD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3" name="Text Box 7">
          <a:extLst>
            <a:ext uri="{FF2B5EF4-FFF2-40B4-BE49-F238E27FC236}">
              <a16:creationId xmlns:a16="http://schemas.microsoft.com/office/drawing/2014/main" id="{D703BC8C-0C59-4CD9-9082-D62C7D3F2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4" name="Text Box 7">
          <a:extLst>
            <a:ext uri="{FF2B5EF4-FFF2-40B4-BE49-F238E27FC236}">
              <a16:creationId xmlns:a16="http://schemas.microsoft.com/office/drawing/2014/main" id="{19729CC8-E026-4895-A214-3280BAE4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5" name="Text Box 7">
          <a:extLst>
            <a:ext uri="{FF2B5EF4-FFF2-40B4-BE49-F238E27FC236}">
              <a16:creationId xmlns:a16="http://schemas.microsoft.com/office/drawing/2014/main" id="{3CCDE202-7F10-4D53-9183-786F0A2759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6" name="Text Box 7">
          <a:extLst>
            <a:ext uri="{FF2B5EF4-FFF2-40B4-BE49-F238E27FC236}">
              <a16:creationId xmlns:a16="http://schemas.microsoft.com/office/drawing/2014/main" id="{6B581BF8-28CF-4033-9513-47F7DC03A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7" name="Text Box 7">
          <a:extLst>
            <a:ext uri="{FF2B5EF4-FFF2-40B4-BE49-F238E27FC236}">
              <a16:creationId xmlns:a16="http://schemas.microsoft.com/office/drawing/2014/main" id="{ACC5DA9B-34AB-4CE7-B499-20CCFDF4E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8" name="Text Box 7">
          <a:extLst>
            <a:ext uri="{FF2B5EF4-FFF2-40B4-BE49-F238E27FC236}">
              <a16:creationId xmlns:a16="http://schemas.microsoft.com/office/drawing/2014/main" id="{1BEB6399-454B-4067-B517-DF0D77C5E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29" name="Text Box 7">
          <a:extLst>
            <a:ext uri="{FF2B5EF4-FFF2-40B4-BE49-F238E27FC236}">
              <a16:creationId xmlns:a16="http://schemas.microsoft.com/office/drawing/2014/main" id="{23C6B6AA-F16B-44DC-822F-5C1FFAB4F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0" name="Text Box 7">
          <a:extLst>
            <a:ext uri="{FF2B5EF4-FFF2-40B4-BE49-F238E27FC236}">
              <a16:creationId xmlns:a16="http://schemas.microsoft.com/office/drawing/2014/main" id="{905562CB-AA75-485D-AA83-A0F6F6BDC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1" name="Text Box 7">
          <a:extLst>
            <a:ext uri="{FF2B5EF4-FFF2-40B4-BE49-F238E27FC236}">
              <a16:creationId xmlns:a16="http://schemas.microsoft.com/office/drawing/2014/main" id="{AA1F6680-411E-4009-B661-28BFF9D532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2" name="Text Box 7">
          <a:extLst>
            <a:ext uri="{FF2B5EF4-FFF2-40B4-BE49-F238E27FC236}">
              <a16:creationId xmlns:a16="http://schemas.microsoft.com/office/drawing/2014/main" id="{1B68763A-1AA9-427D-B1AA-CD54D5273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3" name="Text Box 7">
          <a:extLst>
            <a:ext uri="{FF2B5EF4-FFF2-40B4-BE49-F238E27FC236}">
              <a16:creationId xmlns:a16="http://schemas.microsoft.com/office/drawing/2014/main" id="{452CE44C-B6F9-4D8B-9EF3-9E46EC714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4" name="Text Box 7">
          <a:extLst>
            <a:ext uri="{FF2B5EF4-FFF2-40B4-BE49-F238E27FC236}">
              <a16:creationId xmlns:a16="http://schemas.microsoft.com/office/drawing/2014/main" id="{386E7BF1-8A32-4D7F-9FA6-BB46CADFF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5" name="Text Box 7">
          <a:extLst>
            <a:ext uri="{FF2B5EF4-FFF2-40B4-BE49-F238E27FC236}">
              <a16:creationId xmlns:a16="http://schemas.microsoft.com/office/drawing/2014/main" id="{816343F6-5A05-4955-8E55-874FF22D9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6" name="Text Box 7">
          <a:extLst>
            <a:ext uri="{FF2B5EF4-FFF2-40B4-BE49-F238E27FC236}">
              <a16:creationId xmlns:a16="http://schemas.microsoft.com/office/drawing/2014/main" id="{CA283483-9D9B-471A-B0E9-CB0B62235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7" name="Text Box 7">
          <a:extLst>
            <a:ext uri="{FF2B5EF4-FFF2-40B4-BE49-F238E27FC236}">
              <a16:creationId xmlns:a16="http://schemas.microsoft.com/office/drawing/2014/main" id="{4527CDAB-4B2E-4C90-B581-EA0B9C971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8" name="Text Box 7">
          <a:extLst>
            <a:ext uri="{FF2B5EF4-FFF2-40B4-BE49-F238E27FC236}">
              <a16:creationId xmlns:a16="http://schemas.microsoft.com/office/drawing/2014/main" id="{C21D3CF1-DD8E-49E6-9E52-A2A124D061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39" name="Text Box 7">
          <a:extLst>
            <a:ext uri="{FF2B5EF4-FFF2-40B4-BE49-F238E27FC236}">
              <a16:creationId xmlns:a16="http://schemas.microsoft.com/office/drawing/2014/main" id="{1984051E-565E-46F2-A4C6-8E88F72C1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0" name="Text Box 7">
          <a:extLst>
            <a:ext uri="{FF2B5EF4-FFF2-40B4-BE49-F238E27FC236}">
              <a16:creationId xmlns:a16="http://schemas.microsoft.com/office/drawing/2014/main" id="{3F6995E1-1806-414F-9C05-334A4E7E2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1" name="Text Box 7">
          <a:extLst>
            <a:ext uri="{FF2B5EF4-FFF2-40B4-BE49-F238E27FC236}">
              <a16:creationId xmlns:a16="http://schemas.microsoft.com/office/drawing/2014/main" id="{481B3D1F-6453-4CBD-B1C8-EE38BA1A2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2" name="Text Box 7">
          <a:extLst>
            <a:ext uri="{FF2B5EF4-FFF2-40B4-BE49-F238E27FC236}">
              <a16:creationId xmlns:a16="http://schemas.microsoft.com/office/drawing/2014/main" id="{0A563C92-766C-4F8A-873F-440BCE92B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3" name="Text Box 7">
          <a:extLst>
            <a:ext uri="{FF2B5EF4-FFF2-40B4-BE49-F238E27FC236}">
              <a16:creationId xmlns:a16="http://schemas.microsoft.com/office/drawing/2014/main" id="{AAF3CFA7-FF82-4BC5-93EE-74B7C1F7B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4" name="Text Box 7">
          <a:extLst>
            <a:ext uri="{FF2B5EF4-FFF2-40B4-BE49-F238E27FC236}">
              <a16:creationId xmlns:a16="http://schemas.microsoft.com/office/drawing/2014/main" id="{987B926A-8381-4A16-8127-20E01B983E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5" name="Text Box 7">
          <a:extLst>
            <a:ext uri="{FF2B5EF4-FFF2-40B4-BE49-F238E27FC236}">
              <a16:creationId xmlns:a16="http://schemas.microsoft.com/office/drawing/2014/main" id="{05841128-A044-4AF4-A5BC-E185416F1D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6" name="Text Box 7">
          <a:extLst>
            <a:ext uri="{FF2B5EF4-FFF2-40B4-BE49-F238E27FC236}">
              <a16:creationId xmlns:a16="http://schemas.microsoft.com/office/drawing/2014/main" id="{D1090C13-3640-4378-90C3-E875085DD7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7" name="Text Box 7">
          <a:extLst>
            <a:ext uri="{FF2B5EF4-FFF2-40B4-BE49-F238E27FC236}">
              <a16:creationId xmlns:a16="http://schemas.microsoft.com/office/drawing/2014/main" id="{BFE4B8E8-5585-4F0A-94DF-720D8175B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8" name="Text Box 7">
          <a:extLst>
            <a:ext uri="{FF2B5EF4-FFF2-40B4-BE49-F238E27FC236}">
              <a16:creationId xmlns:a16="http://schemas.microsoft.com/office/drawing/2014/main" id="{FCF5D472-CF46-4661-8BF2-4C29C121A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49" name="Text Box 7">
          <a:extLst>
            <a:ext uri="{FF2B5EF4-FFF2-40B4-BE49-F238E27FC236}">
              <a16:creationId xmlns:a16="http://schemas.microsoft.com/office/drawing/2014/main" id="{CAF2E469-CC81-4A97-A2C9-3B0E873FA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0" name="Text Box 7">
          <a:extLst>
            <a:ext uri="{FF2B5EF4-FFF2-40B4-BE49-F238E27FC236}">
              <a16:creationId xmlns:a16="http://schemas.microsoft.com/office/drawing/2014/main" id="{99E81DBC-FD28-4352-BD48-731B048C4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1" name="Text Box 7">
          <a:extLst>
            <a:ext uri="{FF2B5EF4-FFF2-40B4-BE49-F238E27FC236}">
              <a16:creationId xmlns:a16="http://schemas.microsoft.com/office/drawing/2014/main" id="{7BB11214-26D5-4B41-BBFF-2F929F94B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2" name="Text Box 7">
          <a:extLst>
            <a:ext uri="{FF2B5EF4-FFF2-40B4-BE49-F238E27FC236}">
              <a16:creationId xmlns:a16="http://schemas.microsoft.com/office/drawing/2014/main" id="{BC0711E7-4A4B-4EF3-B6AD-F1300EBCB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3" name="Text Box 7">
          <a:extLst>
            <a:ext uri="{FF2B5EF4-FFF2-40B4-BE49-F238E27FC236}">
              <a16:creationId xmlns:a16="http://schemas.microsoft.com/office/drawing/2014/main" id="{9E76FC24-3B56-4668-82B9-7F4FF3C94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4" name="Text Box 7">
          <a:extLst>
            <a:ext uri="{FF2B5EF4-FFF2-40B4-BE49-F238E27FC236}">
              <a16:creationId xmlns:a16="http://schemas.microsoft.com/office/drawing/2014/main" id="{630BC071-350F-4584-B319-91A7D4D4E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5" name="Text Box 7">
          <a:extLst>
            <a:ext uri="{FF2B5EF4-FFF2-40B4-BE49-F238E27FC236}">
              <a16:creationId xmlns:a16="http://schemas.microsoft.com/office/drawing/2014/main" id="{73F07399-BFD9-4778-B494-324CE4FEE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6" name="Text Box 7">
          <a:extLst>
            <a:ext uri="{FF2B5EF4-FFF2-40B4-BE49-F238E27FC236}">
              <a16:creationId xmlns:a16="http://schemas.microsoft.com/office/drawing/2014/main" id="{3F98E19F-6E23-4EEE-8560-8B9C1EB6D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7" name="Text Box 7">
          <a:extLst>
            <a:ext uri="{FF2B5EF4-FFF2-40B4-BE49-F238E27FC236}">
              <a16:creationId xmlns:a16="http://schemas.microsoft.com/office/drawing/2014/main" id="{3636F7E7-A996-4311-8FD9-9F9AE81BAD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8" name="Text Box 7">
          <a:extLst>
            <a:ext uri="{FF2B5EF4-FFF2-40B4-BE49-F238E27FC236}">
              <a16:creationId xmlns:a16="http://schemas.microsoft.com/office/drawing/2014/main" id="{FDDB2554-6426-4EB8-8BA8-EDD6EEA93F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59" name="Text Box 7">
          <a:extLst>
            <a:ext uri="{FF2B5EF4-FFF2-40B4-BE49-F238E27FC236}">
              <a16:creationId xmlns:a16="http://schemas.microsoft.com/office/drawing/2014/main" id="{45B022B7-241F-4141-AFC8-CEABD379B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0" name="Text Box 7">
          <a:extLst>
            <a:ext uri="{FF2B5EF4-FFF2-40B4-BE49-F238E27FC236}">
              <a16:creationId xmlns:a16="http://schemas.microsoft.com/office/drawing/2014/main" id="{3A90BA8E-5618-4E5E-8868-34581E09B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1" name="Text Box 7">
          <a:extLst>
            <a:ext uri="{FF2B5EF4-FFF2-40B4-BE49-F238E27FC236}">
              <a16:creationId xmlns:a16="http://schemas.microsoft.com/office/drawing/2014/main" id="{9524C7AD-2127-457C-A875-B07EF1DC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2" name="Text Box 7">
          <a:extLst>
            <a:ext uri="{FF2B5EF4-FFF2-40B4-BE49-F238E27FC236}">
              <a16:creationId xmlns:a16="http://schemas.microsoft.com/office/drawing/2014/main" id="{6DE3ABE5-BD7F-45F3-B56A-BDCE3E8C1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3" name="Text Box 7">
          <a:extLst>
            <a:ext uri="{FF2B5EF4-FFF2-40B4-BE49-F238E27FC236}">
              <a16:creationId xmlns:a16="http://schemas.microsoft.com/office/drawing/2014/main" id="{EAC1578B-0A81-484D-B583-944F531D66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4" name="Text Box 7">
          <a:extLst>
            <a:ext uri="{FF2B5EF4-FFF2-40B4-BE49-F238E27FC236}">
              <a16:creationId xmlns:a16="http://schemas.microsoft.com/office/drawing/2014/main" id="{57FABFEB-831B-4DFB-97AC-EEFD2A8855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5" name="Text Box 7">
          <a:extLst>
            <a:ext uri="{FF2B5EF4-FFF2-40B4-BE49-F238E27FC236}">
              <a16:creationId xmlns:a16="http://schemas.microsoft.com/office/drawing/2014/main" id="{5336F3C9-E09E-4EE6-B902-ABEFA50DF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6" name="Text Box 7">
          <a:extLst>
            <a:ext uri="{FF2B5EF4-FFF2-40B4-BE49-F238E27FC236}">
              <a16:creationId xmlns:a16="http://schemas.microsoft.com/office/drawing/2014/main" id="{4EF7AD86-EFB2-4792-8A24-F1CB157AF3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7" name="Text Box 7">
          <a:extLst>
            <a:ext uri="{FF2B5EF4-FFF2-40B4-BE49-F238E27FC236}">
              <a16:creationId xmlns:a16="http://schemas.microsoft.com/office/drawing/2014/main" id="{E984FF15-19C0-4818-8206-829C609D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8" name="Text Box 7">
          <a:extLst>
            <a:ext uri="{FF2B5EF4-FFF2-40B4-BE49-F238E27FC236}">
              <a16:creationId xmlns:a16="http://schemas.microsoft.com/office/drawing/2014/main" id="{AB91D026-BE6F-4736-8262-5A5406132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69" name="Text Box 7">
          <a:extLst>
            <a:ext uri="{FF2B5EF4-FFF2-40B4-BE49-F238E27FC236}">
              <a16:creationId xmlns:a16="http://schemas.microsoft.com/office/drawing/2014/main" id="{20C04287-AA7E-4C00-A935-2F3ADAF8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0" name="Text Box 7">
          <a:extLst>
            <a:ext uri="{FF2B5EF4-FFF2-40B4-BE49-F238E27FC236}">
              <a16:creationId xmlns:a16="http://schemas.microsoft.com/office/drawing/2014/main" id="{48A7F9FD-AD42-48EF-B053-1244F61D4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1" name="Text Box 7">
          <a:extLst>
            <a:ext uri="{FF2B5EF4-FFF2-40B4-BE49-F238E27FC236}">
              <a16:creationId xmlns:a16="http://schemas.microsoft.com/office/drawing/2014/main" id="{1333A267-03E1-4E01-A06C-582200775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2" name="Text Box 7">
          <a:extLst>
            <a:ext uri="{FF2B5EF4-FFF2-40B4-BE49-F238E27FC236}">
              <a16:creationId xmlns:a16="http://schemas.microsoft.com/office/drawing/2014/main" id="{D41BE174-A5E4-4B88-839A-A5A2FEEFD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3" name="Text Box 7">
          <a:extLst>
            <a:ext uri="{FF2B5EF4-FFF2-40B4-BE49-F238E27FC236}">
              <a16:creationId xmlns:a16="http://schemas.microsoft.com/office/drawing/2014/main" id="{5F3AF408-1D33-4BB4-B61C-57D2DF3828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4" name="Text Box 7">
          <a:extLst>
            <a:ext uri="{FF2B5EF4-FFF2-40B4-BE49-F238E27FC236}">
              <a16:creationId xmlns:a16="http://schemas.microsoft.com/office/drawing/2014/main" id="{B5F37B76-68A1-4D4C-A917-B34F98E8E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5" name="Text Box 7">
          <a:extLst>
            <a:ext uri="{FF2B5EF4-FFF2-40B4-BE49-F238E27FC236}">
              <a16:creationId xmlns:a16="http://schemas.microsoft.com/office/drawing/2014/main" id="{F587EB5F-7269-4F8C-B68C-AC03405EA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6" name="Text Box 7">
          <a:extLst>
            <a:ext uri="{FF2B5EF4-FFF2-40B4-BE49-F238E27FC236}">
              <a16:creationId xmlns:a16="http://schemas.microsoft.com/office/drawing/2014/main" id="{C99DD35B-E6FA-4F2E-9B18-31357F5F8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7" name="Text Box 7">
          <a:extLst>
            <a:ext uri="{FF2B5EF4-FFF2-40B4-BE49-F238E27FC236}">
              <a16:creationId xmlns:a16="http://schemas.microsoft.com/office/drawing/2014/main" id="{82304AD8-54D4-49F3-BAF9-480E339BA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8" name="Text Box 7">
          <a:extLst>
            <a:ext uri="{FF2B5EF4-FFF2-40B4-BE49-F238E27FC236}">
              <a16:creationId xmlns:a16="http://schemas.microsoft.com/office/drawing/2014/main" id="{93814E58-CA89-4169-9AAC-00AD93A60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79" name="Text Box 7">
          <a:extLst>
            <a:ext uri="{FF2B5EF4-FFF2-40B4-BE49-F238E27FC236}">
              <a16:creationId xmlns:a16="http://schemas.microsoft.com/office/drawing/2014/main" id="{02267C89-D941-48AE-AF63-785C58773D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0" name="Text Box 7">
          <a:extLst>
            <a:ext uri="{FF2B5EF4-FFF2-40B4-BE49-F238E27FC236}">
              <a16:creationId xmlns:a16="http://schemas.microsoft.com/office/drawing/2014/main" id="{8720EB3E-CA63-4347-88FC-0A169710D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1" name="Text Box 7">
          <a:extLst>
            <a:ext uri="{FF2B5EF4-FFF2-40B4-BE49-F238E27FC236}">
              <a16:creationId xmlns:a16="http://schemas.microsoft.com/office/drawing/2014/main" id="{AFBFECB1-8785-46E0-8E74-A87D8DB92A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2" name="Text Box 7">
          <a:extLst>
            <a:ext uri="{FF2B5EF4-FFF2-40B4-BE49-F238E27FC236}">
              <a16:creationId xmlns:a16="http://schemas.microsoft.com/office/drawing/2014/main" id="{1B5B9959-598A-4E77-931E-3177CC25C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3" name="Text Box 7">
          <a:extLst>
            <a:ext uri="{FF2B5EF4-FFF2-40B4-BE49-F238E27FC236}">
              <a16:creationId xmlns:a16="http://schemas.microsoft.com/office/drawing/2014/main" id="{706F6A75-8099-40C9-B1A4-558696D66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4" name="Text Box 7">
          <a:extLst>
            <a:ext uri="{FF2B5EF4-FFF2-40B4-BE49-F238E27FC236}">
              <a16:creationId xmlns:a16="http://schemas.microsoft.com/office/drawing/2014/main" id="{B8E5A4A1-8350-44BB-8948-FC2F9E3EA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5" name="Text Box 7">
          <a:extLst>
            <a:ext uri="{FF2B5EF4-FFF2-40B4-BE49-F238E27FC236}">
              <a16:creationId xmlns:a16="http://schemas.microsoft.com/office/drawing/2014/main" id="{45C43C15-1AB3-4E35-9D2E-DCABB73AB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6" name="Text Box 7">
          <a:extLst>
            <a:ext uri="{FF2B5EF4-FFF2-40B4-BE49-F238E27FC236}">
              <a16:creationId xmlns:a16="http://schemas.microsoft.com/office/drawing/2014/main" id="{BB28753D-EFD8-4CD6-99F3-BCB9C7826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7" name="Text Box 7">
          <a:extLst>
            <a:ext uri="{FF2B5EF4-FFF2-40B4-BE49-F238E27FC236}">
              <a16:creationId xmlns:a16="http://schemas.microsoft.com/office/drawing/2014/main" id="{6ADB8C57-6E91-4CCC-87BF-7C99B92CF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8" name="Text Box 7">
          <a:extLst>
            <a:ext uri="{FF2B5EF4-FFF2-40B4-BE49-F238E27FC236}">
              <a16:creationId xmlns:a16="http://schemas.microsoft.com/office/drawing/2014/main" id="{8BDD37CC-1B7E-41A1-9D59-6E14E75740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89" name="Text Box 7">
          <a:extLst>
            <a:ext uri="{FF2B5EF4-FFF2-40B4-BE49-F238E27FC236}">
              <a16:creationId xmlns:a16="http://schemas.microsoft.com/office/drawing/2014/main" id="{77111D21-CF42-425D-932E-877A5CC31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0" name="Text Box 7">
          <a:extLst>
            <a:ext uri="{FF2B5EF4-FFF2-40B4-BE49-F238E27FC236}">
              <a16:creationId xmlns:a16="http://schemas.microsoft.com/office/drawing/2014/main" id="{BBA84FDE-703C-47B2-8335-7F1409C1C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1" name="Text Box 7">
          <a:extLst>
            <a:ext uri="{FF2B5EF4-FFF2-40B4-BE49-F238E27FC236}">
              <a16:creationId xmlns:a16="http://schemas.microsoft.com/office/drawing/2014/main" id="{F5EF29B6-A726-4FAC-994B-4051B9121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2" name="Text Box 7">
          <a:extLst>
            <a:ext uri="{FF2B5EF4-FFF2-40B4-BE49-F238E27FC236}">
              <a16:creationId xmlns:a16="http://schemas.microsoft.com/office/drawing/2014/main" id="{0ED42002-88B2-491E-838C-414AC6850A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3" name="Text Box 7">
          <a:extLst>
            <a:ext uri="{FF2B5EF4-FFF2-40B4-BE49-F238E27FC236}">
              <a16:creationId xmlns:a16="http://schemas.microsoft.com/office/drawing/2014/main" id="{4085F98F-6A18-4E91-83C0-A1F8525F9E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4" name="Text Box 7">
          <a:extLst>
            <a:ext uri="{FF2B5EF4-FFF2-40B4-BE49-F238E27FC236}">
              <a16:creationId xmlns:a16="http://schemas.microsoft.com/office/drawing/2014/main" id="{2B0434AB-2CC1-451F-8134-5E19CD511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5" name="Text Box 7">
          <a:extLst>
            <a:ext uri="{FF2B5EF4-FFF2-40B4-BE49-F238E27FC236}">
              <a16:creationId xmlns:a16="http://schemas.microsoft.com/office/drawing/2014/main" id="{D50F66DD-FF4E-4A33-A675-E3E1FA0F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6" name="Text Box 7">
          <a:extLst>
            <a:ext uri="{FF2B5EF4-FFF2-40B4-BE49-F238E27FC236}">
              <a16:creationId xmlns:a16="http://schemas.microsoft.com/office/drawing/2014/main" id="{EDC22A98-6FF9-4D6D-A987-244BD92A64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7" name="Text Box 7">
          <a:extLst>
            <a:ext uri="{FF2B5EF4-FFF2-40B4-BE49-F238E27FC236}">
              <a16:creationId xmlns:a16="http://schemas.microsoft.com/office/drawing/2014/main" id="{FB3F0D1B-4E46-42EE-8B39-C1B4FC137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8" name="Text Box 7">
          <a:extLst>
            <a:ext uri="{FF2B5EF4-FFF2-40B4-BE49-F238E27FC236}">
              <a16:creationId xmlns:a16="http://schemas.microsoft.com/office/drawing/2014/main" id="{55D00AA2-2E36-44BF-9FA0-E6A255E41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299" name="Text Box 7">
          <a:extLst>
            <a:ext uri="{FF2B5EF4-FFF2-40B4-BE49-F238E27FC236}">
              <a16:creationId xmlns:a16="http://schemas.microsoft.com/office/drawing/2014/main" id="{E8A8E4BE-1B34-4712-A44E-646948C4C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0" name="Text Box 7">
          <a:extLst>
            <a:ext uri="{FF2B5EF4-FFF2-40B4-BE49-F238E27FC236}">
              <a16:creationId xmlns:a16="http://schemas.microsoft.com/office/drawing/2014/main" id="{EF4B70C1-7097-4433-BB29-8A7A5A1F6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1" name="Text Box 7">
          <a:extLst>
            <a:ext uri="{FF2B5EF4-FFF2-40B4-BE49-F238E27FC236}">
              <a16:creationId xmlns:a16="http://schemas.microsoft.com/office/drawing/2014/main" id="{E190B4C6-DBC0-44A1-8F2E-D5C4EF3A40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2" name="Text Box 7">
          <a:extLst>
            <a:ext uri="{FF2B5EF4-FFF2-40B4-BE49-F238E27FC236}">
              <a16:creationId xmlns:a16="http://schemas.microsoft.com/office/drawing/2014/main" id="{6DC75C36-D58E-43E7-8FAB-AD2B9B77A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3" name="Text Box 7">
          <a:extLst>
            <a:ext uri="{FF2B5EF4-FFF2-40B4-BE49-F238E27FC236}">
              <a16:creationId xmlns:a16="http://schemas.microsoft.com/office/drawing/2014/main" id="{935BD3F4-641C-4A36-896F-AEE90D54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4" name="Text Box 7">
          <a:extLst>
            <a:ext uri="{FF2B5EF4-FFF2-40B4-BE49-F238E27FC236}">
              <a16:creationId xmlns:a16="http://schemas.microsoft.com/office/drawing/2014/main" id="{FD85AA47-7320-4DCB-8B05-3C57ACE8D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5" name="Text Box 7">
          <a:extLst>
            <a:ext uri="{FF2B5EF4-FFF2-40B4-BE49-F238E27FC236}">
              <a16:creationId xmlns:a16="http://schemas.microsoft.com/office/drawing/2014/main" id="{A807ABF6-D3E4-4CBE-BF36-1C680B97E7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6" name="Text Box 7">
          <a:extLst>
            <a:ext uri="{FF2B5EF4-FFF2-40B4-BE49-F238E27FC236}">
              <a16:creationId xmlns:a16="http://schemas.microsoft.com/office/drawing/2014/main" id="{6306F08A-C282-45F0-AADB-30C8B2972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7" name="Text Box 7">
          <a:extLst>
            <a:ext uri="{FF2B5EF4-FFF2-40B4-BE49-F238E27FC236}">
              <a16:creationId xmlns:a16="http://schemas.microsoft.com/office/drawing/2014/main" id="{CD44095F-AAFA-4368-8258-426C23B3CA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8" name="Text Box 7">
          <a:extLst>
            <a:ext uri="{FF2B5EF4-FFF2-40B4-BE49-F238E27FC236}">
              <a16:creationId xmlns:a16="http://schemas.microsoft.com/office/drawing/2014/main" id="{A9A26A28-020A-47B5-B8F3-4CE5B5607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09" name="Text Box 7">
          <a:extLst>
            <a:ext uri="{FF2B5EF4-FFF2-40B4-BE49-F238E27FC236}">
              <a16:creationId xmlns:a16="http://schemas.microsoft.com/office/drawing/2014/main" id="{B9DF2279-15F0-4F0A-82BF-0B668BA09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0" name="Text Box 7">
          <a:extLst>
            <a:ext uri="{FF2B5EF4-FFF2-40B4-BE49-F238E27FC236}">
              <a16:creationId xmlns:a16="http://schemas.microsoft.com/office/drawing/2014/main" id="{89178655-C7A7-45AB-B8C6-65C20A3C1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1" name="Text Box 7">
          <a:extLst>
            <a:ext uri="{FF2B5EF4-FFF2-40B4-BE49-F238E27FC236}">
              <a16:creationId xmlns:a16="http://schemas.microsoft.com/office/drawing/2014/main" id="{DFFD0FC9-D8B9-4DE9-AFEF-DEB44E66B5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2" name="Text Box 7">
          <a:extLst>
            <a:ext uri="{FF2B5EF4-FFF2-40B4-BE49-F238E27FC236}">
              <a16:creationId xmlns:a16="http://schemas.microsoft.com/office/drawing/2014/main" id="{5B12D399-1537-4D0C-B65A-47E04BD11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3" name="Text Box 7">
          <a:extLst>
            <a:ext uri="{FF2B5EF4-FFF2-40B4-BE49-F238E27FC236}">
              <a16:creationId xmlns:a16="http://schemas.microsoft.com/office/drawing/2014/main" id="{D0E1ABC6-1A11-47E0-92A8-FEAF7BA1E4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4" name="Text Box 7">
          <a:extLst>
            <a:ext uri="{FF2B5EF4-FFF2-40B4-BE49-F238E27FC236}">
              <a16:creationId xmlns:a16="http://schemas.microsoft.com/office/drawing/2014/main" id="{625E9463-E17E-4174-9452-01BD70AE6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5" name="Text Box 7">
          <a:extLst>
            <a:ext uri="{FF2B5EF4-FFF2-40B4-BE49-F238E27FC236}">
              <a16:creationId xmlns:a16="http://schemas.microsoft.com/office/drawing/2014/main" id="{E131C54A-FC7D-4E6F-901D-BD1E9C9C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6" name="Text Box 7">
          <a:extLst>
            <a:ext uri="{FF2B5EF4-FFF2-40B4-BE49-F238E27FC236}">
              <a16:creationId xmlns:a16="http://schemas.microsoft.com/office/drawing/2014/main" id="{1FC76056-D35D-44E8-91B8-7CCF3A090F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7" name="Text Box 7">
          <a:extLst>
            <a:ext uri="{FF2B5EF4-FFF2-40B4-BE49-F238E27FC236}">
              <a16:creationId xmlns:a16="http://schemas.microsoft.com/office/drawing/2014/main" id="{5F7F4D57-BEDC-4A12-92FF-90070DEF3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8" name="Text Box 7">
          <a:extLst>
            <a:ext uri="{FF2B5EF4-FFF2-40B4-BE49-F238E27FC236}">
              <a16:creationId xmlns:a16="http://schemas.microsoft.com/office/drawing/2014/main" id="{33074A72-70F6-4733-AA3E-3BCC852890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19" name="Text Box 7">
          <a:extLst>
            <a:ext uri="{FF2B5EF4-FFF2-40B4-BE49-F238E27FC236}">
              <a16:creationId xmlns:a16="http://schemas.microsoft.com/office/drawing/2014/main" id="{8F3AB856-07FD-4778-9888-DABB3E75A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0" name="Text Box 7">
          <a:extLst>
            <a:ext uri="{FF2B5EF4-FFF2-40B4-BE49-F238E27FC236}">
              <a16:creationId xmlns:a16="http://schemas.microsoft.com/office/drawing/2014/main" id="{4D1F8D48-3589-468B-AF7B-4ED046444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1" name="Text Box 7">
          <a:extLst>
            <a:ext uri="{FF2B5EF4-FFF2-40B4-BE49-F238E27FC236}">
              <a16:creationId xmlns:a16="http://schemas.microsoft.com/office/drawing/2014/main" id="{B63B4CA3-D17D-4526-9228-82C0EC3D0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2" name="Text Box 7">
          <a:extLst>
            <a:ext uri="{FF2B5EF4-FFF2-40B4-BE49-F238E27FC236}">
              <a16:creationId xmlns:a16="http://schemas.microsoft.com/office/drawing/2014/main" id="{857501ED-1B4B-4018-BB2C-FB16A39630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3" name="Text Box 7">
          <a:extLst>
            <a:ext uri="{FF2B5EF4-FFF2-40B4-BE49-F238E27FC236}">
              <a16:creationId xmlns:a16="http://schemas.microsoft.com/office/drawing/2014/main" id="{497D68A5-9862-47F4-A2FF-BDCEC87451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4" name="Text Box 7">
          <a:extLst>
            <a:ext uri="{FF2B5EF4-FFF2-40B4-BE49-F238E27FC236}">
              <a16:creationId xmlns:a16="http://schemas.microsoft.com/office/drawing/2014/main" id="{DF0A0088-C0E8-4585-A4BE-CFF77CCD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5" name="Text Box 7">
          <a:extLst>
            <a:ext uri="{FF2B5EF4-FFF2-40B4-BE49-F238E27FC236}">
              <a16:creationId xmlns:a16="http://schemas.microsoft.com/office/drawing/2014/main" id="{02762FD0-46E4-41F2-BC05-B974AFAB3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6" name="Text Box 7">
          <a:extLst>
            <a:ext uri="{FF2B5EF4-FFF2-40B4-BE49-F238E27FC236}">
              <a16:creationId xmlns:a16="http://schemas.microsoft.com/office/drawing/2014/main" id="{E180CA78-F5AA-4EAD-87CB-2C2BD2043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7" name="Text Box 7">
          <a:extLst>
            <a:ext uri="{FF2B5EF4-FFF2-40B4-BE49-F238E27FC236}">
              <a16:creationId xmlns:a16="http://schemas.microsoft.com/office/drawing/2014/main" id="{1AD7F885-7A07-4674-989D-4F17AD219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8" name="Text Box 7">
          <a:extLst>
            <a:ext uri="{FF2B5EF4-FFF2-40B4-BE49-F238E27FC236}">
              <a16:creationId xmlns:a16="http://schemas.microsoft.com/office/drawing/2014/main" id="{0701AE35-2499-45CB-8CA7-468876CA7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29" name="Text Box 7">
          <a:extLst>
            <a:ext uri="{FF2B5EF4-FFF2-40B4-BE49-F238E27FC236}">
              <a16:creationId xmlns:a16="http://schemas.microsoft.com/office/drawing/2014/main" id="{CB77D44E-8F4E-423D-907F-266FDEF9B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0" name="Text Box 7">
          <a:extLst>
            <a:ext uri="{FF2B5EF4-FFF2-40B4-BE49-F238E27FC236}">
              <a16:creationId xmlns:a16="http://schemas.microsoft.com/office/drawing/2014/main" id="{D9D1565A-6469-499C-892A-EF341BB74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1" name="Text Box 7">
          <a:extLst>
            <a:ext uri="{FF2B5EF4-FFF2-40B4-BE49-F238E27FC236}">
              <a16:creationId xmlns:a16="http://schemas.microsoft.com/office/drawing/2014/main" id="{C10B03C4-661B-4EFC-86E2-B841A5A1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2" name="Text Box 7">
          <a:extLst>
            <a:ext uri="{FF2B5EF4-FFF2-40B4-BE49-F238E27FC236}">
              <a16:creationId xmlns:a16="http://schemas.microsoft.com/office/drawing/2014/main" id="{E02D6CC5-13C5-479C-8B0D-2D654784D7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3" name="Text Box 7">
          <a:extLst>
            <a:ext uri="{FF2B5EF4-FFF2-40B4-BE49-F238E27FC236}">
              <a16:creationId xmlns:a16="http://schemas.microsoft.com/office/drawing/2014/main" id="{FA15137D-22D5-4B66-BB57-A626DF942C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4" name="Text Box 7">
          <a:extLst>
            <a:ext uri="{FF2B5EF4-FFF2-40B4-BE49-F238E27FC236}">
              <a16:creationId xmlns:a16="http://schemas.microsoft.com/office/drawing/2014/main" id="{37E07808-A9E2-407C-BC58-0CB5B048F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5" name="Text Box 7">
          <a:extLst>
            <a:ext uri="{FF2B5EF4-FFF2-40B4-BE49-F238E27FC236}">
              <a16:creationId xmlns:a16="http://schemas.microsoft.com/office/drawing/2014/main" id="{D3A55A1B-D4D0-4AB1-A501-BEF4C134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6" name="Text Box 7">
          <a:extLst>
            <a:ext uri="{FF2B5EF4-FFF2-40B4-BE49-F238E27FC236}">
              <a16:creationId xmlns:a16="http://schemas.microsoft.com/office/drawing/2014/main" id="{11C47D3A-0EB5-4BFC-9822-DBE36A5631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7" name="Text Box 7">
          <a:extLst>
            <a:ext uri="{FF2B5EF4-FFF2-40B4-BE49-F238E27FC236}">
              <a16:creationId xmlns:a16="http://schemas.microsoft.com/office/drawing/2014/main" id="{CF8200E8-FE11-4D5C-80AF-D5A01171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8" name="Text Box 7">
          <a:extLst>
            <a:ext uri="{FF2B5EF4-FFF2-40B4-BE49-F238E27FC236}">
              <a16:creationId xmlns:a16="http://schemas.microsoft.com/office/drawing/2014/main" id="{F395D965-3F65-469A-981B-5BC09A129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39" name="Text Box 7">
          <a:extLst>
            <a:ext uri="{FF2B5EF4-FFF2-40B4-BE49-F238E27FC236}">
              <a16:creationId xmlns:a16="http://schemas.microsoft.com/office/drawing/2014/main" id="{F8FA1BE1-0F82-49E6-B17C-8BB249029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0" name="Text Box 7">
          <a:extLst>
            <a:ext uri="{FF2B5EF4-FFF2-40B4-BE49-F238E27FC236}">
              <a16:creationId xmlns:a16="http://schemas.microsoft.com/office/drawing/2014/main" id="{D7444B07-CA33-4331-BDBC-75F8AFFB4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1" name="Text Box 7">
          <a:extLst>
            <a:ext uri="{FF2B5EF4-FFF2-40B4-BE49-F238E27FC236}">
              <a16:creationId xmlns:a16="http://schemas.microsoft.com/office/drawing/2014/main" id="{70E36392-9E1A-4141-BC24-7FEAEB5BE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2" name="Text Box 7">
          <a:extLst>
            <a:ext uri="{FF2B5EF4-FFF2-40B4-BE49-F238E27FC236}">
              <a16:creationId xmlns:a16="http://schemas.microsoft.com/office/drawing/2014/main" id="{A29E7DC3-DEEE-4E9F-ADC3-602C24EE85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3" name="Text Box 7">
          <a:extLst>
            <a:ext uri="{FF2B5EF4-FFF2-40B4-BE49-F238E27FC236}">
              <a16:creationId xmlns:a16="http://schemas.microsoft.com/office/drawing/2014/main" id="{1C1A27E9-6119-499D-9291-C13F3F8EF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4" name="Text Box 7">
          <a:extLst>
            <a:ext uri="{FF2B5EF4-FFF2-40B4-BE49-F238E27FC236}">
              <a16:creationId xmlns:a16="http://schemas.microsoft.com/office/drawing/2014/main" id="{0A51EF40-CBA0-4D2C-BD1D-4A3B0CDE6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5" name="Text Box 7">
          <a:extLst>
            <a:ext uri="{FF2B5EF4-FFF2-40B4-BE49-F238E27FC236}">
              <a16:creationId xmlns:a16="http://schemas.microsoft.com/office/drawing/2014/main" id="{03642A3D-0973-4A16-92DF-BDF2CB6CD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6" name="Text Box 7">
          <a:extLst>
            <a:ext uri="{FF2B5EF4-FFF2-40B4-BE49-F238E27FC236}">
              <a16:creationId xmlns:a16="http://schemas.microsoft.com/office/drawing/2014/main" id="{E92449B0-CB46-4BF7-AB98-A40615E1A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7" name="Text Box 7">
          <a:extLst>
            <a:ext uri="{FF2B5EF4-FFF2-40B4-BE49-F238E27FC236}">
              <a16:creationId xmlns:a16="http://schemas.microsoft.com/office/drawing/2014/main" id="{02BF7B88-CE6A-479F-B450-75420D1DE5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8" name="Text Box 7">
          <a:extLst>
            <a:ext uri="{FF2B5EF4-FFF2-40B4-BE49-F238E27FC236}">
              <a16:creationId xmlns:a16="http://schemas.microsoft.com/office/drawing/2014/main" id="{51781CB2-9DE8-45E5-89D4-0ADCDB10E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49" name="Text Box 7">
          <a:extLst>
            <a:ext uri="{FF2B5EF4-FFF2-40B4-BE49-F238E27FC236}">
              <a16:creationId xmlns:a16="http://schemas.microsoft.com/office/drawing/2014/main" id="{7BFB3974-7921-452E-B23C-86EB6FE8E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0" name="Text Box 7">
          <a:extLst>
            <a:ext uri="{FF2B5EF4-FFF2-40B4-BE49-F238E27FC236}">
              <a16:creationId xmlns:a16="http://schemas.microsoft.com/office/drawing/2014/main" id="{32BE0DD0-3830-4B53-9E8A-7A6DFD8C1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1" name="Text Box 7">
          <a:extLst>
            <a:ext uri="{FF2B5EF4-FFF2-40B4-BE49-F238E27FC236}">
              <a16:creationId xmlns:a16="http://schemas.microsoft.com/office/drawing/2014/main" id="{A8F4A9E4-0393-4E70-BD67-A6665DC4ED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2" name="Text Box 7">
          <a:extLst>
            <a:ext uri="{FF2B5EF4-FFF2-40B4-BE49-F238E27FC236}">
              <a16:creationId xmlns:a16="http://schemas.microsoft.com/office/drawing/2014/main" id="{1D8B8DB7-9E5A-4E6C-9E73-9E68903D89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3" name="Text Box 7">
          <a:extLst>
            <a:ext uri="{FF2B5EF4-FFF2-40B4-BE49-F238E27FC236}">
              <a16:creationId xmlns:a16="http://schemas.microsoft.com/office/drawing/2014/main" id="{EFC1F4A9-AC06-49BA-B434-F7F8FA3E7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4" name="Text Box 7">
          <a:extLst>
            <a:ext uri="{FF2B5EF4-FFF2-40B4-BE49-F238E27FC236}">
              <a16:creationId xmlns:a16="http://schemas.microsoft.com/office/drawing/2014/main" id="{735AF681-B058-4DDC-8E28-730749B991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5" name="Text Box 7">
          <a:extLst>
            <a:ext uri="{FF2B5EF4-FFF2-40B4-BE49-F238E27FC236}">
              <a16:creationId xmlns:a16="http://schemas.microsoft.com/office/drawing/2014/main" id="{B88E8A40-6E27-4600-8FF4-02BAD9D8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6" name="Text Box 7">
          <a:extLst>
            <a:ext uri="{FF2B5EF4-FFF2-40B4-BE49-F238E27FC236}">
              <a16:creationId xmlns:a16="http://schemas.microsoft.com/office/drawing/2014/main" id="{F65EF5B7-F0BE-4D9C-9C84-60A8336E86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7" name="Text Box 7">
          <a:extLst>
            <a:ext uri="{FF2B5EF4-FFF2-40B4-BE49-F238E27FC236}">
              <a16:creationId xmlns:a16="http://schemas.microsoft.com/office/drawing/2014/main" id="{1CC9F4B7-43F3-453C-B202-9A96BADC2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8" name="Text Box 7">
          <a:extLst>
            <a:ext uri="{FF2B5EF4-FFF2-40B4-BE49-F238E27FC236}">
              <a16:creationId xmlns:a16="http://schemas.microsoft.com/office/drawing/2014/main" id="{A1FB184B-93BF-4E71-9CD8-FDFFFA5A18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59" name="Text Box 7">
          <a:extLst>
            <a:ext uri="{FF2B5EF4-FFF2-40B4-BE49-F238E27FC236}">
              <a16:creationId xmlns:a16="http://schemas.microsoft.com/office/drawing/2014/main" id="{806F73D8-B6B8-483C-82C9-1930EB341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0" name="Text Box 7">
          <a:extLst>
            <a:ext uri="{FF2B5EF4-FFF2-40B4-BE49-F238E27FC236}">
              <a16:creationId xmlns:a16="http://schemas.microsoft.com/office/drawing/2014/main" id="{2A386724-2413-475F-8B61-3C89CC2D2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1" name="Text Box 7">
          <a:extLst>
            <a:ext uri="{FF2B5EF4-FFF2-40B4-BE49-F238E27FC236}">
              <a16:creationId xmlns:a16="http://schemas.microsoft.com/office/drawing/2014/main" id="{CBD4B259-217E-4C69-AF32-D319060D9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2" name="Text Box 7">
          <a:extLst>
            <a:ext uri="{FF2B5EF4-FFF2-40B4-BE49-F238E27FC236}">
              <a16:creationId xmlns:a16="http://schemas.microsoft.com/office/drawing/2014/main" id="{1B30010B-B33F-4138-A0B1-54AD88D36E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3" name="Text Box 7">
          <a:extLst>
            <a:ext uri="{FF2B5EF4-FFF2-40B4-BE49-F238E27FC236}">
              <a16:creationId xmlns:a16="http://schemas.microsoft.com/office/drawing/2014/main" id="{1F34C123-0AE9-46D4-9617-2829DDF26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4" name="Text Box 7">
          <a:extLst>
            <a:ext uri="{FF2B5EF4-FFF2-40B4-BE49-F238E27FC236}">
              <a16:creationId xmlns:a16="http://schemas.microsoft.com/office/drawing/2014/main" id="{3808542E-1400-4ECE-BF5E-4D4C6FA88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5" name="Text Box 7">
          <a:extLst>
            <a:ext uri="{FF2B5EF4-FFF2-40B4-BE49-F238E27FC236}">
              <a16:creationId xmlns:a16="http://schemas.microsoft.com/office/drawing/2014/main" id="{F5C483CB-1FBF-4773-B72F-48E33363CD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6" name="Text Box 7">
          <a:extLst>
            <a:ext uri="{FF2B5EF4-FFF2-40B4-BE49-F238E27FC236}">
              <a16:creationId xmlns:a16="http://schemas.microsoft.com/office/drawing/2014/main" id="{A95F992E-7F49-44DC-8C3A-0717CAF92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7" name="Text Box 7">
          <a:extLst>
            <a:ext uri="{FF2B5EF4-FFF2-40B4-BE49-F238E27FC236}">
              <a16:creationId xmlns:a16="http://schemas.microsoft.com/office/drawing/2014/main" id="{3052BE39-B14D-412F-82EF-CF18A9E6AE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8" name="Text Box 7">
          <a:extLst>
            <a:ext uri="{FF2B5EF4-FFF2-40B4-BE49-F238E27FC236}">
              <a16:creationId xmlns:a16="http://schemas.microsoft.com/office/drawing/2014/main" id="{A19806D1-CDD5-47CE-A969-C8F9A7FEB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69" name="Text Box 7">
          <a:extLst>
            <a:ext uri="{FF2B5EF4-FFF2-40B4-BE49-F238E27FC236}">
              <a16:creationId xmlns:a16="http://schemas.microsoft.com/office/drawing/2014/main" id="{05BBEBDD-FB3A-4C64-BD98-1C6517B81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0" name="Text Box 7">
          <a:extLst>
            <a:ext uri="{FF2B5EF4-FFF2-40B4-BE49-F238E27FC236}">
              <a16:creationId xmlns:a16="http://schemas.microsoft.com/office/drawing/2014/main" id="{96194A4D-69CB-4D68-9B79-1CDBBF2A0A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1" name="Text Box 7">
          <a:extLst>
            <a:ext uri="{FF2B5EF4-FFF2-40B4-BE49-F238E27FC236}">
              <a16:creationId xmlns:a16="http://schemas.microsoft.com/office/drawing/2014/main" id="{E16B05C0-3485-4E64-89BB-491C0691C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2" name="Text Box 7">
          <a:extLst>
            <a:ext uri="{FF2B5EF4-FFF2-40B4-BE49-F238E27FC236}">
              <a16:creationId xmlns:a16="http://schemas.microsoft.com/office/drawing/2014/main" id="{B48303C4-885F-4735-AD0F-C5C3847BCB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3" name="Text Box 7">
          <a:extLst>
            <a:ext uri="{FF2B5EF4-FFF2-40B4-BE49-F238E27FC236}">
              <a16:creationId xmlns:a16="http://schemas.microsoft.com/office/drawing/2014/main" id="{EB8DBE69-E46B-4A04-9CA2-4913A73B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4" name="Text Box 7">
          <a:extLst>
            <a:ext uri="{FF2B5EF4-FFF2-40B4-BE49-F238E27FC236}">
              <a16:creationId xmlns:a16="http://schemas.microsoft.com/office/drawing/2014/main" id="{88CFE272-94EC-48E3-956C-CA0884F49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5" name="Text Box 7">
          <a:extLst>
            <a:ext uri="{FF2B5EF4-FFF2-40B4-BE49-F238E27FC236}">
              <a16:creationId xmlns:a16="http://schemas.microsoft.com/office/drawing/2014/main" id="{B84DE789-912F-47D1-80BD-F9A779593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6" name="Text Box 7">
          <a:extLst>
            <a:ext uri="{FF2B5EF4-FFF2-40B4-BE49-F238E27FC236}">
              <a16:creationId xmlns:a16="http://schemas.microsoft.com/office/drawing/2014/main" id="{B7E1C9E5-B750-44D7-A2CA-BC9AEC8A0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7" name="Text Box 7">
          <a:extLst>
            <a:ext uri="{FF2B5EF4-FFF2-40B4-BE49-F238E27FC236}">
              <a16:creationId xmlns:a16="http://schemas.microsoft.com/office/drawing/2014/main" id="{66901BD3-F723-4C5B-B738-7A7D1C63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8" name="Text Box 7">
          <a:extLst>
            <a:ext uri="{FF2B5EF4-FFF2-40B4-BE49-F238E27FC236}">
              <a16:creationId xmlns:a16="http://schemas.microsoft.com/office/drawing/2014/main" id="{6093CB0A-D50E-4674-ADC5-7657047F3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79" name="Text Box 7">
          <a:extLst>
            <a:ext uri="{FF2B5EF4-FFF2-40B4-BE49-F238E27FC236}">
              <a16:creationId xmlns:a16="http://schemas.microsoft.com/office/drawing/2014/main" id="{9C827FC1-D7FE-44C6-828A-A62E47DB3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0" name="Text Box 7">
          <a:extLst>
            <a:ext uri="{FF2B5EF4-FFF2-40B4-BE49-F238E27FC236}">
              <a16:creationId xmlns:a16="http://schemas.microsoft.com/office/drawing/2014/main" id="{8C8AB94A-6CC7-4F64-8FB4-7660B5A11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1" name="Text Box 7">
          <a:extLst>
            <a:ext uri="{FF2B5EF4-FFF2-40B4-BE49-F238E27FC236}">
              <a16:creationId xmlns:a16="http://schemas.microsoft.com/office/drawing/2014/main" id="{A33EBF6E-1256-4957-82EE-4C93A8C7C4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2" name="Text Box 7">
          <a:extLst>
            <a:ext uri="{FF2B5EF4-FFF2-40B4-BE49-F238E27FC236}">
              <a16:creationId xmlns:a16="http://schemas.microsoft.com/office/drawing/2014/main" id="{18F460B8-EC45-44AF-A31D-08E31AD08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3" name="Text Box 7">
          <a:extLst>
            <a:ext uri="{FF2B5EF4-FFF2-40B4-BE49-F238E27FC236}">
              <a16:creationId xmlns:a16="http://schemas.microsoft.com/office/drawing/2014/main" id="{5DBB0464-41EA-463B-8C72-C85213996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4" name="Text Box 7">
          <a:extLst>
            <a:ext uri="{FF2B5EF4-FFF2-40B4-BE49-F238E27FC236}">
              <a16:creationId xmlns:a16="http://schemas.microsoft.com/office/drawing/2014/main" id="{AC8C7B76-9065-4199-88D7-033DC21844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5" name="Text Box 7">
          <a:extLst>
            <a:ext uri="{FF2B5EF4-FFF2-40B4-BE49-F238E27FC236}">
              <a16:creationId xmlns:a16="http://schemas.microsoft.com/office/drawing/2014/main" id="{887D8830-25A3-440A-AB95-54600E19FF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6" name="Text Box 7">
          <a:extLst>
            <a:ext uri="{FF2B5EF4-FFF2-40B4-BE49-F238E27FC236}">
              <a16:creationId xmlns:a16="http://schemas.microsoft.com/office/drawing/2014/main" id="{ADC0740C-2CF6-41C7-9375-FEF34D3B1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7" name="Text Box 7">
          <a:extLst>
            <a:ext uri="{FF2B5EF4-FFF2-40B4-BE49-F238E27FC236}">
              <a16:creationId xmlns:a16="http://schemas.microsoft.com/office/drawing/2014/main" id="{A6D9E0CD-5CFE-4411-BDB3-D0B52E97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8" name="Text Box 7">
          <a:extLst>
            <a:ext uri="{FF2B5EF4-FFF2-40B4-BE49-F238E27FC236}">
              <a16:creationId xmlns:a16="http://schemas.microsoft.com/office/drawing/2014/main" id="{981EBEEB-B792-4349-B4C6-E6DA10E3EF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89" name="Text Box 7">
          <a:extLst>
            <a:ext uri="{FF2B5EF4-FFF2-40B4-BE49-F238E27FC236}">
              <a16:creationId xmlns:a16="http://schemas.microsoft.com/office/drawing/2014/main" id="{8BF5DCBC-4788-493C-A39B-8E316B989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0" name="Text Box 7">
          <a:extLst>
            <a:ext uri="{FF2B5EF4-FFF2-40B4-BE49-F238E27FC236}">
              <a16:creationId xmlns:a16="http://schemas.microsoft.com/office/drawing/2014/main" id="{DF360FCA-AE9F-42D7-89FB-B0900AA97D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1" name="Text Box 7">
          <a:extLst>
            <a:ext uri="{FF2B5EF4-FFF2-40B4-BE49-F238E27FC236}">
              <a16:creationId xmlns:a16="http://schemas.microsoft.com/office/drawing/2014/main" id="{5A5AF400-8230-4CDD-B5A1-E62FAAFE8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2" name="Text Box 7">
          <a:extLst>
            <a:ext uri="{FF2B5EF4-FFF2-40B4-BE49-F238E27FC236}">
              <a16:creationId xmlns:a16="http://schemas.microsoft.com/office/drawing/2014/main" id="{D0E045B3-53CC-47CE-B136-F769E12D4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3" name="Text Box 7">
          <a:extLst>
            <a:ext uri="{FF2B5EF4-FFF2-40B4-BE49-F238E27FC236}">
              <a16:creationId xmlns:a16="http://schemas.microsoft.com/office/drawing/2014/main" id="{73413BDE-D21A-49EF-B784-162F41430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4" name="Text Box 7">
          <a:extLst>
            <a:ext uri="{FF2B5EF4-FFF2-40B4-BE49-F238E27FC236}">
              <a16:creationId xmlns:a16="http://schemas.microsoft.com/office/drawing/2014/main" id="{ED513280-658D-439B-B2E2-CB771A04B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5" name="Text Box 7">
          <a:extLst>
            <a:ext uri="{FF2B5EF4-FFF2-40B4-BE49-F238E27FC236}">
              <a16:creationId xmlns:a16="http://schemas.microsoft.com/office/drawing/2014/main" id="{074E92D8-F8C2-445C-8FA8-48FC35C60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6" name="Text Box 7">
          <a:extLst>
            <a:ext uri="{FF2B5EF4-FFF2-40B4-BE49-F238E27FC236}">
              <a16:creationId xmlns:a16="http://schemas.microsoft.com/office/drawing/2014/main" id="{547212B8-670D-4B55-9A7C-7A1B97E9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7" name="Text Box 7">
          <a:extLst>
            <a:ext uri="{FF2B5EF4-FFF2-40B4-BE49-F238E27FC236}">
              <a16:creationId xmlns:a16="http://schemas.microsoft.com/office/drawing/2014/main" id="{19CB29D5-4F2F-48C1-BDC9-A8ABCD1F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8" name="Text Box 7">
          <a:extLst>
            <a:ext uri="{FF2B5EF4-FFF2-40B4-BE49-F238E27FC236}">
              <a16:creationId xmlns:a16="http://schemas.microsoft.com/office/drawing/2014/main" id="{3400FCB5-6C96-4576-AB07-55887DE4F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399" name="Text Box 7">
          <a:extLst>
            <a:ext uri="{FF2B5EF4-FFF2-40B4-BE49-F238E27FC236}">
              <a16:creationId xmlns:a16="http://schemas.microsoft.com/office/drawing/2014/main" id="{DE67D773-A7EB-4F1A-8E1B-E7228F275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0" name="Text Box 7">
          <a:extLst>
            <a:ext uri="{FF2B5EF4-FFF2-40B4-BE49-F238E27FC236}">
              <a16:creationId xmlns:a16="http://schemas.microsoft.com/office/drawing/2014/main" id="{EB5B5409-4335-4F74-A51F-3D58ED5E5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1" name="Text Box 7">
          <a:extLst>
            <a:ext uri="{FF2B5EF4-FFF2-40B4-BE49-F238E27FC236}">
              <a16:creationId xmlns:a16="http://schemas.microsoft.com/office/drawing/2014/main" id="{0C7C858E-6151-411A-B39F-5F59682516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2" name="Text Box 7">
          <a:extLst>
            <a:ext uri="{FF2B5EF4-FFF2-40B4-BE49-F238E27FC236}">
              <a16:creationId xmlns:a16="http://schemas.microsoft.com/office/drawing/2014/main" id="{65F5F06D-CA63-4326-B21B-EB0450AA7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3" name="Text Box 7">
          <a:extLst>
            <a:ext uri="{FF2B5EF4-FFF2-40B4-BE49-F238E27FC236}">
              <a16:creationId xmlns:a16="http://schemas.microsoft.com/office/drawing/2014/main" id="{A5B7B014-BDDB-4809-A59F-ECAB7A2405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4" name="Text Box 7">
          <a:extLst>
            <a:ext uri="{FF2B5EF4-FFF2-40B4-BE49-F238E27FC236}">
              <a16:creationId xmlns:a16="http://schemas.microsoft.com/office/drawing/2014/main" id="{89F106A6-2FDD-4C4A-ACE8-5E64E2E9D0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5" name="Text Box 7">
          <a:extLst>
            <a:ext uri="{FF2B5EF4-FFF2-40B4-BE49-F238E27FC236}">
              <a16:creationId xmlns:a16="http://schemas.microsoft.com/office/drawing/2014/main" id="{462A19BC-0899-4A46-93C6-BFB8E3906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6" name="Text Box 7">
          <a:extLst>
            <a:ext uri="{FF2B5EF4-FFF2-40B4-BE49-F238E27FC236}">
              <a16:creationId xmlns:a16="http://schemas.microsoft.com/office/drawing/2014/main" id="{17608992-A5EA-4098-80E1-D8AD6B8070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7" name="Text Box 7">
          <a:extLst>
            <a:ext uri="{FF2B5EF4-FFF2-40B4-BE49-F238E27FC236}">
              <a16:creationId xmlns:a16="http://schemas.microsoft.com/office/drawing/2014/main" id="{8B102A79-1711-44E9-B37E-9AEBF4B8F0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8" name="Text Box 7">
          <a:extLst>
            <a:ext uri="{FF2B5EF4-FFF2-40B4-BE49-F238E27FC236}">
              <a16:creationId xmlns:a16="http://schemas.microsoft.com/office/drawing/2014/main" id="{A2896E36-FCDD-488F-B697-FACA14F748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09" name="Text Box 7">
          <a:extLst>
            <a:ext uri="{FF2B5EF4-FFF2-40B4-BE49-F238E27FC236}">
              <a16:creationId xmlns:a16="http://schemas.microsoft.com/office/drawing/2014/main" id="{6B498E58-58FA-48BA-91F2-85FA3FBB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0" name="Text Box 7">
          <a:extLst>
            <a:ext uri="{FF2B5EF4-FFF2-40B4-BE49-F238E27FC236}">
              <a16:creationId xmlns:a16="http://schemas.microsoft.com/office/drawing/2014/main" id="{51317055-3F40-4A92-837C-67EAA3733B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1" name="Text Box 7">
          <a:extLst>
            <a:ext uri="{FF2B5EF4-FFF2-40B4-BE49-F238E27FC236}">
              <a16:creationId xmlns:a16="http://schemas.microsoft.com/office/drawing/2014/main" id="{E0F783A4-83C0-47EF-98F2-E67A0105AB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2" name="Text Box 7">
          <a:extLst>
            <a:ext uri="{FF2B5EF4-FFF2-40B4-BE49-F238E27FC236}">
              <a16:creationId xmlns:a16="http://schemas.microsoft.com/office/drawing/2014/main" id="{8C49498F-D246-4DE8-A28E-D6C4F1640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3" name="Text Box 7">
          <a:extLst>
            <a:ext uri="{FF2B5EF4-FFF2-40B4-BE49-F238E27FC236}">
              <a16:creationId xmlns:a16="http://schemas.microsoft.com/office/drawing/2014/main" id="{DBE6D194-30EA-4FD8-99B6-2491B0705E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4" name="Text Box 7">
          <a:extLst>
            <a:ext uri="{FF2B5EF4-FFF2-40B4-BE49-F238E27FC236}">
              <a16:creationId xmlns:a16="http://schemas.microsoft.com/office/drawing/2014/main" id="{E8400181-7B90-4334-B1B7-47115D0470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5" name="Text Box 7">
          <a:extLst>
            <a:ext uri="{FF2B5EF4-FFF2-40B4-BE49-F238E27FC236}">
              <a16:creationId xmlns:a16="http://schemas.microsoft.com/office/drawing/2014/main" id="{C69817ED-1458-4216-AAC4-832DF846BD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6" name="Text Box 7">
          <a:extLst>
            <a:ext uri="{FF2B5EF4-FFF2-40B4-BE49-F238E27FC236}">
              <a16:creationId xmlns:a16="http://schemas.microsoft.com/office/drawing/2014/main" id="{7F79468F-2CF4-49B2-8627-2150C8705F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7" name="Text Box 7">
          <a:extLst>
            <a:ext uri="{FF2B5EF4-FFF2-40B4-BE49-F238E27FC236}">
              <a16:creationId xmlns:a16="http://schemas.microsoft.com/office/drawing/2014/main" id="{FBB3D626-AE4C-4317-B4E8-7448EB0CA2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8" name="Text Box 7">
          <a:extLst>
            <a:ext uri="{FF2B5EF4-FFF2-40B4-BE49-F238E27FC236}">
              <a16:creationId xmlns:a16="http://schemas.microsoft.com/office/drawing/2014/main" id="{BDD6B3FE-4B76-4F9A-8381-557CA221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19" name="Text Box 7">
          <a:extLst>
            <a:ext uri="{FF2B5EF4-FFF2-40B4-BE49-F238E27FC236}">
              <a16:creationId xmlns:a16="http://schemas.microsoft.com/office/drawing/2014/main" id="{D964D3D4-FA54-4B6B-86E4-B43B88D655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0" name="Text Box 7">
          <a:extLst>
            <a:ext uri="{FF2B5EF4-FFF2-40B4-BE49-F238E27FC236}">
              <a16:creationId xmlns:a16="http://schemas.microsoft.com/office/drawing/2014/main" id="{18DF1F49-AFCE-4B6C-A57F-12714B6EB1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1" name="Text Box 7">
          <a:extLst>
            <a:ext uri="{FF2B5EF4-FFF2-40B4-BE49-F238E27FC236}">
              <a16:creationId xmlns:a16="http://schemas.microsoft.com/office/drawing/2014/main" id="{62FDB7B4-70EE-4381-8191-34F003323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2" name="Text Box 7">
          <a:extLst>
            <a:ext uri="{FF2B5EF4-FFF2-40B4-BE49-F238E27FC236}">
              <a16:creationId xmlns:a16="http://schemas.microsoft.com/office/drawing/2014/main" id="{F562BAC7-8CCC-403C-9A9C-D96F55C75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3" name="Text Box 7">
          <a:extLst>
            <a:ext uri="{FF2B5EF4-FFF2-40B4-BE49-F238E27FC236}">
              <a16:creationId xmlns:a16="http://schemas.microsoft.com/office/drawing/2014/main" id="{36C31351-5EAF-408D-976A-BF957DE96E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4" name="Text Box 7">
          <a:extLst>
            <a:ext uri="{FF2B5EF4-FFF2-40B4-BE49-F238E27FC236}">
              <a16:creationId xmlns:a16="http://schemas.microsoft.com/office/drawing/2014/main" id="{F121821F-F183-4993-B037-F82A7A955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5" name="Text Box 7">
          <a:extLst>
            <a:ext uri="{FF2B5EF4-FFF2-40B4-BE49-F238E27FC236}">
              <a16:creationId xmlns:a16="http://schemas.microsoft.com/office/drawing/2014/main" id="{DBBF4B01-2BFF-4C0E-97DD-9CAED95AEE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6" name="Text Box 7">
          <a:extLst>
            <a:ext uri="{FF2B5EF4-FFF2-40B4-BE49-F238E27FC236}">
              <a16:creationId xmlns:a16="http://schemas.microsoft.com/office/drawing/2014/main" id="{95F4DDBE-A91F-48D5-8FE5-E40A1C0D8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7" name="Text Box 7">
          <a:extLst>
            <a:ext uri="{FF2B5EF4-FFF2-40B4-BE49-F238E27FC236}">
              <a16:creationId xmlns:a16="http://schemas.microsoft.com/office/drawing/2014/main" id="{73BFC1A3-AD51-4D98-8516-1DA44AA0C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8" name="Text Box 7">
          <a:extLst>
            <a:ext uri="{FF2B5EF4-FFF2-40B4-BE49-F238E27FC236}">
              <a16:creationId xmlns:a16="http://schemas.microsoft.com/office/drawing/2014/main" id="{4B8707EF-00EE-4F66-8D48-1E1F727453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29" name="Text Box 7">
          <a:extLst>
            <a:ext uri="{FF2B5EF4-FFF2-40B4-BE49-F238E27FC236}">
              <a16:creationId xmlns:a16="http://schemas.microsoft.com/office/drawing/2014/main" id="{B1314949-98C4-4D34-9071-4A4478993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0" name="Text Box 7">
          <a:extLst>
            <a:ext uri="{FF2B5EF4-FFF2-40B4-BE49-F238E27FC236}">
              <a16:creationId xmlns:a16="http://schemas.microsoft.com/office/drawing/2014/main" id="{C7558FCC-126F-4C1B-9E47-6E7AAF314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1" name="Text Box 7">
          <a:extLst>
            <a:ext uri="{FF2B5EF4-FFF2-40B4-BE49-F238E27FC236}">
              <a16:creationId xmlns:a16="http://schemas.microsoft.com/office/drawing/2014/main" id="{5ADFCE4B-9EF5-4FA1-8994-BC942AE700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2" name="Text Box 7">
          <a:extLst>
            <a:ext uri="{FF2B5EF4-FFF2-40B4-BE49-F238E27FC236}">
              <a16:creationId xmlns:a16="http://schemas.microsoft.com/office/drawing/2014/main" id="{422B3818-D33E-482F-AA4C-00B4A2479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3" name="Text Box 7">
          <a:extLst>
            <a:ext uri="{FF2B5EF4-FFF2-40B4-BE49-F238E27FC236}">
              <a16:creationId xmlns:a16="http://schemas.microsoft.com/office/drawing/2014/main" id="{8D20954E-678C-4097-B561-8BF304F64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4" name="Text Box 7">
          <a:extLst>
            <a:ext uri="{FF2B5EF4-FFF2-40B4-BE49-F238E27FC236}">
              <a16:creationId xmlns:a16="http://schemas.microsoft.com/office/drawing/2014/main" id="{F981AA9B-C0DC-4E65-886A-8EFB10203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5" name="Text Box 7">
          <a:extLst>
            <a:ext uri="{FF2B5EF4-FFF2-40B4-BE49-F238E27FC236}">
              <a16:creationId xmlns:a16="http://schemas.microsoft.com/office/drawing/2014/main" id="{7DC8A8D7-07DC-412A-88B9-4CD6FB48D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6" name="Text Box 7">
          <a:extLst>
            <a:ext uri="{FF2B5EF4-FFF2-40B4-BE49-F238E27FC236}">
              <a16:creationId xmlns:a16="http://schemas.microsoft.com/office/drawing/2014/main" id="{D04B8676-F77D-48BB-A0AE-FEA3D7FC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7" name="Text Box 7">
          <a:extLst>
            <a:ext uri="{FF2B5EF4-FFF2-40B4-BE49-F238E27FC236}">
              <a16:creationId xmlns:a16="http://schemas.microsoft.com/office/drawing/2014/main" id="{C24AFC10-37EA-4018-AA23-47C9B69516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8" name="Text Box 7">
          <a:extLst>
            <a:ext uri="{FF2B5EF4-FFF2-40B4-BE49-F238E27FC236}">
              <a16:creationId xmlns:a16="http://schemas.microsoft.com/office/drawing/2014/main" id="{6694E0E9-D7C2-44FB-810F-C35836235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39" name="Text Box 7">
          <a:extLst>
            <a:ext uri="{FF2B5EF4-FFF2-40B4-BE49-F238E27FC236}">
              <a16:creationId xmlns:a16="http://schemas.microsoft.com/office/drawing/2014/main" id="{3262F6BF-8EE5-4D30-B7E8-2A4757DFC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0" name="Text Box 7">
          <a:extLst>
            <a:ext uri="{FF2B5EF4-FFF2-40B4-BE49-F238E27FC236}">
              <a16:creationId xmlns:a16="http://schemas.microsoft.com/office/drawing/2014/main" id="{824DCAB1-F5B1-48CF-AA4A-FED7543CF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1" name="Text Box 7">
          <a:extLst>
            <a:ext uri="{FF2B5EF4-FFF2-40B4-BE49-F238E27FC236}">
              <a16:creationId xmlns:a16="http://schemas.microsoft.com/office/drawing/2014/main" id="{E442A820-8F0B-4051-B1B1-A4DF765A3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2" name="Text Box 7">
          <a:extLst>
            <a:ext uri="{FF2B5EF4-FFF2-40B4-BE49-F238E27FC236}">
              <a16:creationId xmlns:a16="http://schemas.microsoft.com/office/drawing/2014/main" id="{6603B4A7-DAD1-464B-AA07-4714D1698F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3" name="Text Box 7">
          <a:extLst>
            <a:ext uri="{FF2B5EF4-FFF2-40B4-BE49-F238E27FC236}">
              <a16:creationId xmlns:a16="http://schemas.microsoft.com/office/drawing/2014/main" id="{78FCF122-E28C-4AD5-8604-C7A3A9FEA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4" name="Text Box 7">
          <a:extLst>
            <a:ext uri="{FF2B5EF4-FFF2-40B4-BE49-F238E27FC236}">
              <a16:creationId xmlns:a16="http://schemas.microsoft.com/office/drawing/2014/main" id="{83FF1DB9-663E-4C18-ADE5-09EAC1B7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5" name="Text Box 7">
          <a:extLst>
            <a:ext uri="{FF2B5EF4-FFF2-40B4-BE49-F238E27FC236}">
              <a16:creationId xmlns:a16="http://schemas.microsoft.com/office/drawing/2014/main" id="{262614D7-A965-4B78-99E2-B397E201F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6" name="Text Box 7">
          <a:extLst>
            <a:ext uri="{FF2B5EF4-FFF2-40B4-BE49-F238E27FC236}">
              <a16:creationId xmlns:a16="http://schemas.microsoft.com/office/drawing/2014/main" id="{63048E1A-DFE8-4FB2-B8AA-36CA6AA97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7" name="Text Box 7">
          <a:extLst>
            <a:ext uri="{FF2B5EF4-FFF2-40B4-BE49-F238E27FC236}">
              <a16:creationId xmlns:a16="http://schemas.microsoft.com/office/drawing/2014/main" id="{49DE9FFE-4C04-47DF-8157-5F5EAEEA4D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8" name="Text Box 7">
          <a:extLst>
            <a:ext uri="{FF2B5EF4-FFF2-40B4-BE49-F238E27FC236}">
              <a16:creationId xmlns:a16="http://schemas.microsoft.com/office/drawing/2014/main" id="{9DFB5A34-8ED2-40A8-90AF-103D3D73B4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49" name="Text Box 7">
          <a:extLst>
            <a:ext uri="{FF2B5EF4-FFF2-40B4-BE49-F238E27FC236}">
              <a16:creationId xmlns:a16="http://schemas.microsoft.com/office/drawing/2014/main" id="{A15D8360-437C-476C-868C-6BA89AC2D7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0" name="Text Box 7">
          <a:extLst>
            <a:ext uri="{FF2B5EF4-FFF2-40B4-BE49-F238E27FC236}">
              <a16:creationId xmlns:a16="http://schemas.microsoft.com/office/drawing/2014/main" id="{4FADA5A5-FD90-4E70-B609-4BAA04D83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1" name="Text Box 7">
          <a:extLst>
            <a:ext uri="{FF2B5EF4-FFF2-40B4-BE49-F238E27FC236}">
              <a16:creationId xmlns:a16="http://schemas.microsoft.com/office/drawing/2014/main" id="{B3A970E6-BC9C-4126-9348-089514BD60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2" name="Text Box 7">
          <a:extLst>
            <a:ext uri="{FF2B5EF4-FFF2-40B4-BE49-F238E27FC236}">
              <a16:creationId xmlns:a16="http://schemas.microsoft.com/office/drawing/2014/main" id="{7AE92AD9-5DE5-464C-BCC2-1766EBBBC6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3" name="Text Box 7">
          <a:extLst>
            <a:ext uri="{FF2B5EF4-FFF2-40B4-BE49-F238E27FC236}">
              <a16:creationId xmlns:a16="http://schemas.microsoft.com/office/drawing/2014/main" id="{19FD653F-8C4A-4C8A-BDCA-BB9CD2E567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4" name="Text Box 7">
          <a:extLst>
            <a:ext uri="{FF2B5EF4-FFF2-40B4-BE49-F238E27FC236}">
              <a16:creationId xmlns:a16="http://schemas.microsoft.com/office/drawing/2014/main" id="{07FF4F39-E001-40A6-B73B-FA8578FE1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5" name="Text Box 7">
          <a:extLst>
            <a:ext uri="{FF2B5EF4-FFF2-40B4-BE49-F238E27FC236}">
              <a16:creationId xmlns:a16="http://schemas.microsoft.com/office/drawing/2014/main" id="{9ED1DB0D-E1ED-48A8-B4AC-2ED6FC7D5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6" name="Text Box 7">
          <a:extLst>
            <a:ext uri="{FF2B5EF4-FFF2-40B4-BE49-F238E27FC236}">
              <a16:creationId xmlns:a16="http://schemas.microsoft.com/office/drawing/2014/main" id="{15794C90-ABFE-469E-9864-AE8CAE1E29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7" name="Text Box 7">
          <a:extLst>
            <a:ext uri="{FF2B5EF4-FFF2-40B4-BE49-F238E27FC236}">
              <a16:creationId xmlns:a16="http://schemas.microsoft.com/office/drawing/2014/main" id="{107154D5-BD02-4DB9-9683-2D07D02D21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8" name="Text Box 7">
          <a:extLst>
            <a:ext uri="{FF2B5EF4-FFF2-40B4-BE49-F238E27FC236}">
              <a16:creationId xmlns:a16="http://schemas.microsoft.com/office/drawing/2014/main" id="{E8B3C21D-749E-4249-9FB3-77B9DF947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59" name="Text Box 7">
          <a:extLst>
            <a:ext uri="{FF2B5EF4-FFF2-40B4-BE49-F238E27FC236}">
              <a16:creationId xmlns:a16="http://schemas.microsoft.com/office/drawing/2014/main" id="{2F41596E-56DA-496A-B9E7-5DCD11221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0" name="Text Box 7">
          <a:extLst>
            <a:ext uri="{FF2B5EF4-FFF2-40B4-BE49-F238E27FC236}">
              <a16:creationId xmlns:a16="http://schemas.microsoft.com/office/drawing/2014/main" id="{5A23A1FA-750A-4CE4-9402-D45F2D3C39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1" name="Text Box 7">
          <a:extLst>
            <a:ext uri="{FF2B5EF4-FFF2-40B4-BE49-F238E27FC236}">
              <a16:creationId xmlns:a16="http://schemas.microsoft.com/office/drawing/2014/main" id="{8CB24D4A-7327-4213-9C8F-B5605271E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2" name="Text Box 7">
          <a:extLst>
            <a:ext uri="{FF2B5EF4-FFF2-40B4-BE49-F238E27FC236}">
              <a16:creationId xmlns:a16="http://schemas.microsoft.com/office/drawing/2014/main" id="{1170FD58-F660-4259-B5D2-9B04A435E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3" name="Text Box 7">
          <a:extLst>
            <a:ext uri="{FF2B5EF4-FFF2-40B4-BE49-F238E27FC236}">
              <a16:creationId xmlns:a16="http://schemas.microsoft.com/office/drawing/2014/main" id="{EA06520F-1013-47A6-9EFE-88A19DB94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4" name="Text Box 7">
          <a:extLst>
            <a:ext uri="{FF2B5EF4-FFF2-40B4-BE49-F238E27FC236}">
              <a16:creationId xmlns:a16="http://schemas.microsoft.com/office/drawing/2014/main" id="{1F122078-6A81-4B12-A795-DC90A43E43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5" name="Text Box 7">
          <a:extLst>
            <a:ext uri="{FF2B5EF4-FFF2-40B4-BE49-F238E27FC236}">
              <a16:creationId xmlns:a16="http://schemas.microsoft.com/office/drawing/2014/main" id="{A255B5A5-1208-4B6F-A944-8696F06A3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6" name="Text Box 7">
          <a:extLst>
            <a:ext uri="{FF2B5EF4-FFF2-40B4-BE49-F238E27FC236}">
              <a16:creationId xmlns:a16="http://schemas.microsoft.com/office/drawing/2014/main" id="{DDC0BB33-C1C8-4336-BFED-3F025198C2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7" name="Text Box 7">
          <a:extLst>
            <a:ext uri="{FF2B5EF4-FFF2-40B4-BE49-F238E27FC236}">
              <a16:creationId xmlns:a16="http://schemas.microsoft.com/office/drawing/2014/main" id="{82E862AC-3D23-45A8-9DA5-DF4BCF544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8" name="Text Box 7">
          <a:extLst>
            <a:ext uri="{FF2B5EF4-FFF2-40B4-BE49-F238E27FC236}">
              <a16:creationId xmlns:a16="http://schemas.microsoft.com/office/drawing/2014/main" id="{747101A4-826E-4194-B2F8-9468AA9139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69" name="Text Box 7">
          <a:extLst>
            <a:ext uri="{FF2B5EF4-FFF2-40B4-BE49-F238E27FC236}">
              <a16:creationId xmlns:a16="http://schemas.microsoft.com/office/drawing/2014/main" id="{DCE09B5F-3529-4E07-BFD9-F88C1DA2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0" name="Text Box 7">
          <a:extLst>
            <a:ext uri="{FF2B5EF4-FFF2-40B4-BE49-F238E27FC236}">
              <a16:creationId xmlns:a16="http://schemas.microsoft.com/office/drawing/2014/main" id="{9B08BB36-74C1-4024-9B01-DC3A1DF86B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1" name="Text Box 7">
          <a:extLst>
            <a:ext uri="{FF2B5EF4-FFF2-40B4-BE49-F238E27FC236}">
              <a16:creationId xmlns:a16="http://schemas.microsoft.com/office/drawing/2014/main" id="{2E650016-4D99-43BE-A7CD-54C6F824C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2" name="Text Box 7">
          <a:extLst>
            <a:ext uri="{FF2B5EF4-FFF2-40B4-BE49-F238E27FC236}">
              <a16:creationId xmlns:a16="http://schemas.microsoft.com/office/drawing/2014/main" id="{BF65F321-FA8D-45BF-A4FB-C932294A6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3" name="Text Box 7">
          <a:extLst>
            <a:ext uri="{FF2B5EF4-FFF2-40B4-BE49-F238E27FC236}">
              <a16:creationId xmlns:a16="http://schemas.microsoft.com/office/drawing/2014/main" id="{F545CA74-20DA-4E50-AC3C-730F885558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4" name="Text Box 7">
          <a:extLst>
            <a:ext uri="{FF2B5EF4-FFF2-40B4-BE49-F238E27FC236}">
              <a16:creationId xmlns:a16="http://schemas.microsoft.com/office/drawing/2014/main" id="{B0528E39-790C-4FD7-B099-3F0DDBD9FB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5" name="Text Box 7">
          <a:extLst>
            <a:ext uri="{FF2B5EF4-FFF2-40B4-BE49-F238E27FC236}">
              <a16:creationId xmlns:a16="http://schemas.microsoft.com/office/drawing/2014/main" id="{EB17D973-A538-4B3B-9B44-0188074DCA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6" name="Text Box 7">
          <a:extLst>
            <a:ext uri="{FF2B5EF4-FFF2-40B4-BE49-F238E27FC236}">
              <a16:creationId xmlns:a16="http://schemas.microsoft.com/office/drawing/2014/main" id="{503B3F58-1997-4B13-8B6A-A34AA35B1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7" name="Text Box 7">
          <a:extLst>
            <a:ext uri="{FF2B5EF4-FFF2-40B4-BE49-F238E27FC236}">
              <a16:creationId xmlns:a16="http://schemas.microsoft.com/office/drawing/2014/main" id="{106CCCC4-98F5-4D7D-8F6F-98C44190A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8" name="Text Box 7">
          <a:extLst>
            <a:ext uri="{FF2B5EF4-FFF2-40B4-BE49-F238E27FC236}">
              <a16:creationId xmlns:a16="http://schemas.microsoft.com/office/drawing/2014/main" id="{76C3C907-ED2F-45CA-AACB-C9951CBDC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79" name="Text Box 7">
          <a:extLst>
            <a:ext uri="{FF2B5EF4-FFF2-40B4-BE49-F238E27FC236}">
              <a16:creationId xmlns:a16="http://schemas.microsoft.com/office/drawing/2014/main" id="{487F1F66-8D03-4CF3-8CA9-C9DE133377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0" name="Text Box 7">
          <a:extLst>
            <a:ext uri="{FF2B5EF4-FFF2-40B4-BE49-F238E27FC236}">
              <a16:creationId xmlns:a16="http://schemas.microsoft.com/office/drawing/2014/main" id="{57710E6E-1268-4159-863C-81A6F001F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1" name="Text Box 7">
          <a:extLst>
            <a:ext uri="{FF2B5EF4-FFF2-40B4-BE49-F238E27FC236}">
              <a16:creationId xmlns:a16="http://schemas.microsoft.com/office/drawing/2014/main" id="{71704B3B-F7D0-4787-B548-C524897581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2" name="Text Box 7">
          <a:extLst>
            <a:ext uri="{FF2B5EF4-FFF2-40B4-BE49-F238E27FC236}">
              <a16:creationId xmlns:a16="http://schemas.microsoft.com/office/drawing/2014/main" id="{06E6C22B-BEB1-4B39-9F2C-4CB275251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3" name="Text Box 7">
          <a:extLst>
            <a:ext uri="{FF2B5EF4-FFF2-40B4-BE49-F238E27FC236}">
              <a16:creationId xmlns:a16="http://schemas.microsoft.com/office/drawing/2014/main" id="{64EB838C-E80B-4445-B074-7C386E9085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4" name="Text Box 7">
          <a:extLst>
            <a:ext uri="{FF2B5EF4-FFF2-40B4-BE49-F238E27FC236}">
              <a16:creationId xmlns:a16="http://schemas.microsoft.com/office/drawing/2014/main" id="{4AFA90E5-09D5-45D5-BD75-4BAB26EE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5" name="Text Box 7">
          <a:extLst>
            <a:ext uri="{FF2B5EF4-FFF2-40B4-BE49-F238E27FC236}">
              <a16:creationId xmlns:a16="http://schemas.microsoft.com/office/drawing/2014/main" id="{AC5297DE-AD26-4F81-9A55-405586040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6" name="Text Box 7">
          <a:extLst>
            <a:ext uri="{FF2B5EF4-FFF2-40B4-BE49-F238E27FC236}">
              <a16:creationId xmlns:a16="http://schemas.microsoft.com/office/drawing/2014/main" id="{45A1AACE-6025-4D87-9C89-4823F29C7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7" name="Text Box 7">
          <a:extLst>
            <a:ext uri="{FF2B5EF4-FFF2-40B4-BE49-F238E27FC236}">
              <a16:creationId xmlns:a16="http://schemas.microsoft.com/office/drawing/2014/main" id="{5E28B4A9-D059-48DD-BAA0-A90A608646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8" name="Text Box 7">
          <a:extLst>
            <a:ext uri="{FF2B5EF4-FFF2-40B4-BE49-F238E27FC236}">
              <a16:creationId xmlns:a16="http://schemas.microsoft.com/office/drawing/2014/main" id="{77AE8C1E-BA3B-44CB-8C99-0ACD3655FC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89" name="Text Box 7">
          <a:extLst>
            <a:ext uri="{FF2B5EF4-FFF2-40B4-BE49-F238E27FC236}">
              <a16:creationId xmlns:a16="http://schemas.microsoft.com/office/drawing/2014/main" id="{0EA855FC-EA72-48C3-A875-F1F0235222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0" name="Text Box 7">
          <a:extLst>
            <a:ext uri="{FF2B5EF4-FFF2-40B4-BE49-F238E27FC236}">
              <a16:creationId xmlns:a16="http://schemas.microsoft.com/office/drawing/2014/main" id="{F675985F-16E5-4A2D-8C2D-29606975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1" name="Text Box 7">
          <a:extLst>
            <a:ext uri="{FF2B5EF4-FFF2-40B4-BE49-F238E27FC236}">
              <a16:creationId xmlns:a16="http://schemas.microsoft.com/office/drawing/2014/main" id="{CC7F0848-7F4D-4F57-8344-8E6EF64BA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2" name="Text Box 7">
          <a:extLst>
            <a:ext uri="{FF2B5EF4-FFF2-40B4-BE49-F238E27FC236}">
              <a16:creationId xmlns:a16="http://schemas.microsoft.com/office/drawing/2014/main" id="{0162DC78-3670-472C-9AC8-F3774EC55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3" name="Text Box 7">
          <a:extLst>
            <a:ext uri="{FF2B5EF4-FFF2-40B4-BE49-F238E27FC236}">
              <a16:creationId xmlns:a16="http://schemas.microsoft.com/office/drawing/2014/main" id="{EC439952-93B0-4639-86FB-F5E323652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4" name="Text Box 7">
          <a:extLst>
            <a:ext uri="{FF2B5EF4-FFF2-40B4-BE49-F238E27FC236}">
              <a16:creationId xmlns:a16="http://schemas.microsoft.com/office/drawing/2014/main" id="{27B2490C-A583-42D3-9F26-EF0B35BC3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5" name="Text Box 7">
          <a:extLst>
            <a:ext uri="{FF2B5EF4-FFF2-40B4-BE49-F238E27FC236}">
              <a16:creationId xmlns:a16="http://schemas.microsoft.com/office/drawing/2014/main" id="{022FE01B-9BA8-4322-887F-788D38DF72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6" name="Text Box 7">
          <a:extLst>
            <a:ext uri="{FF2B5EF4-FFF2-40B4-BE49-F238E27FC236}">
              <a16:creationId xmlns:a16="http://schemas.microsoft.com/office/drawing/2014/main" id="{A3F2B570-1533-410C-9DA9-31ED404340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7" name="Text Box 7">
          <a:extLst>
            <a:ext uri="{FF2B5EF4-FFF2-40B4-BE49-F238E27FC236}">
              <a16:creationId xmlns:a16="http://schemas.microsoft.com/office/drawing/2014/main" id="{1EE5A3AB-740A-41CA-A1A5-5E966CBF4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8" name="Text Box 7">
          <a:extLst>
            <a:ext uri="{FF2B5EF4-FFF2-40B4-BE49-F238E27FC236}">
              <a16:creationId xmlns:a16="http://schemas.microsoft.com/office/drawing/2014/main" id="{D190659D-6D8D-47FD-8D60-D672768A6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499" name="Text Box 7">
          <a:extLst>
            <a:ext uri="{FF2B5EF4-FFF2-40B4-BE49-F238E27FC236}">
              <a16:creationId xmlns:a16="http://schemas.microsoft.com/office/drawing/2014/main" id="{0D39F9AB-3233-46A6-92B6-CE4C71CBB4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0" name="Text Box 7">
          <a:extLst>
            <a:ext uri="{FF2B5EF4-FFF2-40B4-BE49-F238E27FC236}">
              <a16:creationId xmlns:a16="http://schemas.microsoft.com/office/drawing/2014/main" id="{4A076BD9-B301-4BBF-9AF7-B2CCFC37C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1" name="Text Box 7">
          <a:extLst>
            <a:ext uri="{FF2B5EF4-FFF2-40B4-BE49-F238E27FC236}">
              <a16:creationId xmlns:a16="http://schemas.microsoft.com/office/drawing/2014/main" id="{52BF705C-BDF2-4153-9978-4CD4412775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2" name="Text Box 7">
          <a:extLst>
            <a:ext uri="{FF2B5EF4-FFF2-40B4-BE49-F238E27FC236}">
              <a16:creationId xmlns:a16="http://schemas.microsoft.com/office/drawing/2014/main" id="{D04CB913-6E7E-4841-8CBE-35DA8EBBC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3" name="Text Box 7">
          <a:extLst>
            <a:ext uri="{FF2B5EF4-FFF2-40B4-BE49-F238E27FC236}">
              <a16:creationId xmlns:a16="http://schemas.microsoft.com/office/drawing/2014/main" id="{BCE72BC5-D007-46C9-8FDE-6378AD463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4" name="Text Box 7">
          <a:extLst>
            <a:ext uri="{FF2B5EF4-FFF2-40B4-BE49-F238E27FC236}">
              <a16:creationId xmlns:a16="http://schemas.microsoft.com/office/drawing/2014/main" id="{F98C55BA-2553-4EF2-8E4D-2437E0565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5" name="Text Box 7">
          <a:extLst>
            <a:ext uri="{FF2B5EF4-FFF2-40B4-BE49-F238E27FC236}">
              <a16:creationId xmlns:a16="http://schemas.microsoft.com/office/drawing/2014/main" id="{882D3638-097A-4D50-8FAC-C0C81BB68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6" name="Text Box 7">
          <a:extLst>
            <a:ext uri="{FF2B5EF4-FFF2-40B4-BE49-F238E27FC236}">
              <a16:creationId xmlns:a16="http://schemas.microsoft.com/office/drawing/2014/main" id="{62D45F0F-8D99-4AB2-8404-015A3243F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7" name="Text Box 7">
          <a:extLst>
            <a:ext uri="{FF2B5EF4-FFF2-40B4-BE49-F238E27FC236}">
              <a16:creationId xmlns:a16="http://schemas.microsoft.com/office/drawing/2014/main" id="{F7012238-DF98-4117-90F8-25A4B2374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8" name="Text Box 7">
          <a:extLst>
            <a:ext uri="{FF2B5EF4-FFF2-40B4-BE49-F238E27FC236}">
              <a16:creationId xmlns:a16="http://schemas.microsoft.com/office/drawing/2014/main" id="{08F91CDA-1942-4C9B-8DCB-CA884B60E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09" name="Text Box 7">
          <a:extLst>
            <a:ext uri="{FF2B5EF4-FFF2-40B4-BE49-F238E27FC236}">
              <a16:creationId xmlns:a16="http://schemas.microsoft.com/office/drawing/2014/main" id="{2307F417-D1B6-4240-9781-EEEDBB9EB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0" name="Text Box 7">
          <a:extLst>
            <a:ext uri="{FF2B5EF4-FFF2-40B4-BE49-F238E27FC236}">
              <a16:creationId xmlns:a16="http://schemas.microsoft.com/office/drawing/2014/main" id="{AA63F046-712C-4379-A8D5-FC0EFF8D6D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1" name="Text Box 7">
          <a:extLst>
            <a:ext uri="{FF2B5EF4-FFF2-40B4-BE49-F238E27FC236}">
              <a16:creationId xmlns:a16="http://schemas.microsoft.com/office/drawing/2014/main" id="{25A38BE4-407C-4352-AA6B-14812A936B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2" name="Text Box 7">
          <a:extLst>
            <a:ext uri="{FF2B5EF4-FFF2-40B4-BE49-F238E27FC236}">
              <a16:creationId xmlns:a16="http://schemas.microsoft.com/office/drawing/2014/main" id="{EF0F47E9-D94A-4314-806D-9BA7460A7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3" name="Text Box 7">
          <a:extLst>
            <a:ext uri="{FF2B5EF4-FFF2-40B4-BE49-F238E27FC236}">
              <a16:creationId xmlns:a16="http://schemas.microsoft.com/office/drawing/2014/main" id="{116D3581-9A6E-47FB-97C0-F0A85C809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4" name="Text Box 7">
          <a:extLst>
            <a:ext uri="{FF2B5EF4-FFF2-40B4-BE49-F238E27FC236}">
              <a16:creationId xmlns:a16="http://schemas.microsoft.com/office/drawing/2014/main" id="{8BDEB7AF-F08E-4C9D-8304-3FD93B7CA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5" name="Text Box 7">
          <a:extLst>
            <a:ext uri="{FF2B5EF4-FFF2-40B4-BE49-F238E27FC236}">
              <a16:creationId xmlns:a16="http://schemas.microsoft.com/office/drawing/2014/main" id="{CA7BCFAA-6504-43AE-8C09-28ACB7FA87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6" name="Text Box 7">
          <a:extLst>
            <a:ext uri="{FF2B5EF4-FFF2-40B4-BE49-F238E27FC236}">
              <a16:creationId xmlns:a16="http://schemas.microsoft.com/office/drawing/2014/main" id="{F364C449-FD0F-42A8-B7F9-107D666C81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7" name="Text Box 7">
          <a:extLst>
            <a:ext uri="{FF2B5EF4-FFF2-40B4-BE49-F238E27FC236}">
              <a16:creationId xmlns:a16="http://schemas.microsoft.com/office/drawing/2014/main" id="{2FF3B5EC-C6AD-4DCB-8CB8-CDD9912E35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8" name="Text Box 7">
          <a:extLst>
            <a:ext uri="{FF2B5EF4-FFF2-40B4-BE49-F238E27FC236}">
              <a16:creationId xmlns:a16="http://schemas.microsoft.com/office/drawing/2014/main" id="{035135E3-4B36-49CC-93BD-6185CFB3A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19" name="Text Box 7">
          <a:extLst>
            <a:ext uri="{FF2B5EF4-FFF2-40B4-BE49-F238E27FC236}">
              <a16:creationId xmlns:a16="http://schemas.microsoft.com/office/drawing/2014/main" id="{78B772BF-6C5F-4D38-B664-1BE786B83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0" name="Text Box 7">
          <a:extLst>
            <a:ext uri="{FF2B5EF4-FFF2-40B4-BE49-F238E27FC236}">
              <a16:creationId xmlns:a16="http://schemas.microsoft.com/office/drawing/2014/main" id="{458795E8-2B72-47B5-8C5C-601E96C8A8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1" name="Text Box 7">
          <a:extLst>
            <a:ext uri="{FF2B5EF4-FFF2-40B4-BE49-F238E27FC236}">
              <a16:creationId xmlns:a16="http://schemas.microsoft.com/office/drawing/2014/main" id="{839BD443-F186-4E14-A33C-4BEE43C17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2" name="Text Box 7">
          <a:extLst>
            <a:ext uri="{FF2B5EF4-FFF2-40B4-BE49-F238E27FC236}">
              <a16:creationId xmlns:a16="http://schemas.microsoft.com/office/drawing/2014/main" id="{C017CDDE-27D1-44D1-BE7B-4C219D5FC4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3" name="Text Box 7">
          <a:extLst>
            <a:ext uri="{FF2B5EF4-FFF2-40B4-BE49-F238E27FC236}">
              <a16:creationId xmlns:a16="http://schemas.microsoft.com/office/drawing/2014/main" id="{3579F6A9-1C04-4697-9CAE-5B6E8727EE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4" name="Text Box 7">
          <a:extLst>
            <a:ext uri="{FF2B5EF4-FFF2-40B4-BE49-F238E27FC236}">
              <a16:creationId xmlns:a16="http://schemas.microsoft.com/office/drawing/2014/main" id="{F4B6EF5D-6AB9-410E-93E8-8C5563BF1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5" name="Text Box 7">
          <a:extLst>
            <a:ext uri="{FF2B5EF4-FFF2-40B4-BE49-F238E27FC236}">
              <a16:creationId xmlns:a16="http://schemas.microsoft.com/office/drawing/2014/main" id="{65380416-0BF5-4926-9CC6-94566296E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6" name="Text Box 7">
          <a:extLst>
            <a:ext uri="{FF2B5EF4-FFF2-40B4-BE49-F238E27FC236}">
              <a16:creationId xmlns:a16="http://schemas.microsoft.com/office/drawing/2014/main" id="{A5EC23D8-4FDB-4829-821A-9A766B3B6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7" name="Text Box 7">
          <a:extLst>
            <a:ext uri="{FF2B5EF4-FFF2-40B4-BE49-F238E27FC236}">
              <a16:creationId xmlns:a16="http://schemas.microsoft.com/office/drawing/2014/main" id="{04D24760-76E3-4081-9B98-CCB3AB17B5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8" name="Text Box 7">
          <a:extLst>
            <a:ext uri="{FF2B5EF4-FFF2-40B4-BE49-F238E27FC236}">
              <a16:creationId xmlns:a16="http://schemas.microsoft.com/office/drawing/2014/main" id="{F2698DDD-4367-4346-B8B7-06480D7B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29" name="Text Box 7">
          <a:extLst>
            <a:ext uri="{FF2B5EF4-FFF2-40B4-BE49-F238E27FC236}">
              <a16:creationId xmlns:a16="http://schemas.microsoft.com/office/drawing/2014/main" id="{068013A9-B6F4-402D-B305-7411326D8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0" name="Text Box 7">
          <a:extLst>
            <a:ext uri="{FF2B5EF4-FFF2-40B4-BE49-F238E27FC236}">
              <a16:creationId xmlns:a16="http://schemas.microsoft.com/office/drawing/2014/main" id="{454439C2-9621-4B80-B1B9-3D867C2E47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1" name="Text Box 7">
          <a:extLst>
            <a:ext uri="{FF2B5EF4-FFF2-40B4-BE49-F238E27FC236}">
              <a16:creationId xmlns:a16="http://schemas.microsoft.com/office/drawing/2014/main" id="{9FC9651D-B0F0-4126-AA31-FE31500064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2" name="Text Box 7">
          <a:extLst>
            <a:ext uri="{FF2B5EF4-FFF2-40B4-BE49-F238E27FC236}">
              <a16:creationId xmlns:a16="http://schemas.microsoft.com/office/drawing/2014/main" id="{591F6ADC-F4D4-40E4-A07C-2E9C48AC1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3" name="Text Box 7">
          <a:extLst>
            <a:ext uri="{FF2B5EF4-FFF2-40B4-BE49-F238E27FC236}">
              <a16:creationId xmlns:a16="http://schemas.microsoft.com/office/drawing/2014/main" id="{81EE409A-F979-49BA-B271-DDC018127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4" name="Text Box 7">
          <a:extLst>
            <a:ext uri="{FF2B5EF4-FFF2-40B4-BE49-F238E27FC236}">
              <a16:creationId xmlns:a16="http://schemas.microsoft.com/office/drawing/2014/main" id="{B76176F4-6CEE-4C45-9AEB-52686EB6F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5" name="Text Box 7">
          <a:extLst>
            <a:ext uri="{FF2B5EF4-FFF2-40B4-BE49-F238E27FC236}">
              <a16:creationId xmlns:a16="http://schemas.microsoft.com/office/drawing/2014/main" id="{1049D0AE-CC1B-4800-AB6C-C3444BA8E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6" name="Text Box 7">
          <a:extLst>
            <a:ext uri="{FF2B5EF4-FFF2-40B4-BE49-F238E27FC236}">
              <a16:creationId xmlns:a16="http://schemas.microsoft.com/office/drawing/2014/main" id="{BE64988E-3815-4D5C-A560-121D4A4FD0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7" name="Text Box 7">
          <a:extLst>
            <a:ext uri="{FF2B5EF4-FFF2-40B4-BE49-F238E27FC236}">
              <a16:creationId xmlns:a16="http://schemas.microsoft.com/office/drawing/2014/main" id="{016DBF33-47D9-4FB2-B57A-8183F18C3B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8" name="Text Box 7">
          <a:extLst>
            <a:ext uri="{FF2B5EF4-FFF2-40B4-BE49-F238E27FC236}">
              <a16:creationId xmlns:a16="http://schemas.microsoft.com/office/drawing/2014/main" id="{AA81A301-EA0D-4853-8277-F90BCF82C1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39" name="Text Box 7">
          <a:extLst>
            <a:ext uri="{FF2B5EF4-FFF2-40B4-BE49-F238E27FC236}">
              <a16:creationId xmlns:a16="http://schemas.microsoft.com/office/drawing/2014/main" id="{6D7A7BE6-D897-4450-A5F0-FEED6AD658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0" name="Text Box 7">
          <a:extLst>
            <a:ext uri="{FF2B5EF4-FFF2-40B4-BE49-F238E27FC236}">
              <a16:creationId xmlns:a16="http://schemas.microsoft.com/office/drawing/2014/main" id="{B573503E-37AC-4005-96E0-22D616B63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1" name="Text Box 7">
          <a:extLst>
            <a:ext uri="{FF2B5EF4-FFF2-40B4-BE49-F238E27FC236}">
              <a16:creationId xmlns:a16="http://schemas.microsoft.com/office/drawing/2014/main" id="{A652876A-51BF-4853-978A-6112C661F0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2" name="Text Box 7">
          <a:extLst>
            <a:ext uri="{FF2B5EF4-FFF2-40B4-BE49-F238E27FC236}">
              <a16:creationId xmlns:a16="http://schemas.microsoft.com/office/drawing/2014/main" id="{7538B048-2169-4D59-824C-22518CD7A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3" name="Text Box 7">
          <a:extLst>
            <a:ext uri="{FF2B5EF4-FFF2-40B4-BE49-F238E27FC236}">
              <a16:creationId xmlns:a16="http://schemas.microsoft.com/office/drawing/2014/main" id="{C8DEF137-D002-42A9-A33E-506B693EA2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4" name="Text Box 7">
          <a:extLst>
            <a:ext uri="{FF2B5EF4-FFF2-40B4-BE49-F238E27FC236}">
              <a16:creationId xmlns:a16="http://schemas.microsoft.com/office/drawing/2014/main" id="{11FBBA74-1035-40D8-A067-7AF10855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5" name="Text Box 7">
          <a:extLst>
            <a:ext uri="{FF2B5EF4-FFF2-40B4-BE49-F238E27FC236}">
              <a16:creationId xmlns:a16="http://schemas.microsoft.com/office/drawing/2014/main" id="{2FEDCD0A-38AE-42A9-BDC5-7E74B9530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6" name="Text Box 7">
          <a:extLst>
            <a:ext uri="{FF2B5EF4-FFF2-40B4-BE49-F238E27FC236}">
              <a16:creationId xmlns:a16="http://schemas.microsoft.com/office/drawing/2014/main" id="{A677566C-36DB-495B-8BDB-03E9651E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7" name="Text Box 7">
          <a:extLst>
            <a:ext uri="{FF2B5EF4-FFF2-40B4-BE49-F238E27FC236}">
              <a16:creationId xmlns:a16="http://schemas.microsoft.com/office/drawing/2014/main" id="{D29BF702-5266-4CF9-983C-CF09B5EB1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8" name="Text Box 7">
          <a:extLst>
            <a:ext uri="{FF2B5EF4-FFF2-40B4-BE49-F238E27FC236}">
              <a16:creationId xmlns:a16="http://schemas.microsoft.com/office/drawing/2014/main" id="{6905ABA1-729F-4E1E-A791-C30C9F4062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49" name="Text Box 7">
          <a:extLst>
            <a:ext uri="{FF2B5EF4-FFF2-40B4-BE49-F238E27FC236}">
              <a16:creationId xmlns:a16="http://schemas.microsoft.com/office/drawing/2014/main" id="{C401529E-6F1C-497B-95A4-462D9EA18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0" name="Text Box 7">
          <a:extLst>
            <a:ext uri="{FF2B5EF4-FFF2-40B4-BE49-F238E27FC236}">
              <a16:creationId xmlns:a16="http://schemas.microsoft.com/office/drawing/2014/main" id="{84EAFFDE-92A9-45D3-9BD6-71125679A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1" name="Text Box 7">
          <a:extLst>
            <a:ext uri="{FF2B5EF4-FFF2-40B4-BE49-F238E27FC236}">
              <a16:creationId xmlns:a16="http://schemas.microsoft.com/office/drawing/2014/main" id="{EFEF8D5F-B04B-44DB-9462-AD809DDF42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2" name="Text Box 7">
          <a:extLst>
            <a:ext uri="{FF2B5EF4-FFF2-40B4-BE49-F238E27FC236}">
              <a16:creationId xmlns:a16="http://schemas.microsoft.com/office/drawing/2014/main" id="{8B48DE1A-C080-4F85-A67D-87F81E5F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3" name="Text Box 7">
          <a:extLst>
            <a:ext uri="{FF2B5EF4-FFF2-40B4-BE49-F238E27FC236}">
              <a16:creationId xmlns:a16="http://schemas.microsoft.com/office/drawing/2014/main" id="{FFB6AE01-A75C-4302-A618-9B2D3A4859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4" name="Text Box 7">
          <a:extLst>
            <a:ext uri="{FF2B5EF4-FFF2-40B4-BE49-F238E27FC236}">
              <a16:creationId xmlns:a16="http://schemas.microsoft.com/office/drawing/2014/main" id="{E4F2FBBC-54D1-4B3C-9936-7FA89A809E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5" name="Text Box 7">
          <a:extLst>
            <a:ext uri="{FF2B5EF4-FFF2-40B4-BE49-F238E27FC236}">
              <a16:creationId xmlns:a16="http://schemas.microsoft.com/office/drawing/2014/main" id="{E5695F3C-2D9C-414A-95A0-2E811D05C2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6" name="Text Box 7">
          <a:extLst>
            <a:ext uri="{FF2B5EF4-FFF2-40B4-BE49-F238E27FC236}">
              <a16:creationId xmlns:a16="http://schemas.microsoft.com/office/drawing/2014/main" id="{13968B05-27A2-435C-B737-29DBC6CD4B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7" name="Text Box 7">
          <a:extLst>
            <a:ext uri="{FF2B5EF4-FFF2-40B4-BE49-F238E27FC236}">
              <a16:creationId xmlns:a16="http://schemas.microsoft.com/office/drawing/2014/main" id="{B9277EC7-AA28-467B-8181-36AD833C3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8" name="Text Box 7">
          <a:extLst>
            <a:ext uri="{FF2B5EF4-FFF2-40B4-BE49-F238E27FC236}">
              <a16:creationId xmlns:a16="http://schemas.microsoft.com/office/drawing/2014/main" id="{57CA7546-A628-4189-93B6-07BD7D49E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59" name="Text Box 7">
          <a:extLst>
            <a:ext uri="{FF2B5EF4-FFF2-40B4-BE49-F238E27FC236}">
              <a16:creationId xmlns:a16="http://schemas.microsoft.com/office/drawing/2014/main" id="{335F7EA4-716E-4474-AD67-13DCDA584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0" name="Text Box 7">
          <a:extLst>
            <a:ext uri="{FF2B5EF4-FFF2-40B4-BE49-F238E27FC236}">
              <a16:creationId xmlns:a16="http://schemas.microsoft.com/office/drawing/2014/main" id="{9A41BCE9-26CA-4DEA-B8D9-1CC6D443C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1" name="Text Box 7">
          <a:extLst>
            <a:ext uri="{FF2B5EF4-FFF2-40B4-BE49-F238E27FC236}">
              <a16:creationId xmlns:a16="http://schemas.microsoft.com/office/drawing/2014/main" id="{2F49986F-B461-44C9-840C-3368A3D04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2" name="Text Box 7">
          <a:extLst>
            <a:ext uri="{FF2B5EF4-FFF2-40B4-BE49-F238E27FC236}">
              <a16:creationId xmlns:a16="http://schemas.microsoft.com/office/drawing/2014/main" id="{0CF9E840-BA79-4146-B060-28FE8F814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3" name="Text Box 7">
          <a:extLst>
            <a:ext uri="{FF2B5EF4-FFF2-40B4-BE49-F238E27FC236}">
              <a16:creationId xmlns:a16="http://schemas.microsoft.com/office/drawing/2014/main" id="{D2AFECC1-0E27-437A-8D78-6118473865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4" name="Text Box 7">
          <a:extLst>
            <a:ext uri="{FF2B5EF4-FFF2-40B4-BE49-F238E27FC236}">
              <a16:creationId xmlns:a16="http://schemas.microsoft.com/office/drawing/2014/main" id="{2991E0FD-B475-4B8F-844E-BBA00520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5" name="Text Box 7">
          <a:extLst>
            <a:ext uri="{FF2B5EF4-FFF2-40B4-BE49-F238E27FC236}">
              <a16:creationId xmlns:a16="http://schemas.microsoft.com/office/drawing/2014/main" id="{F1922E02-80B0-4371-A1F3-1C0F19BEC7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6" name="Text Box 7">
          <a:extLst>
            <a:ext uri="{FF2B5EF4-FFF2-40B4-BE49-F238E27FC236}">
              <a16:creationId xmlns:a16="http://schemas.microsoft.com/office/drawing/2014/main" id="{187559A2-936D-4A64-B73D-CCA6A33941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7" name="Text Box 7">
          <a:extLst>
            <a:ext uri="{FF2B5EF4-FFF2-40B4-BE49-F238E27FC236}">
              <a16:creationId xmlns:a16="http://schemas.microsoft.com/office/drawing/2014/main" id="{D277C997-372E-4395-B30A-87E586F4A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8" name="Text Box 7">
          <a:extLst>
            <a:ext uri="{FF2B5EF4-FFF2-40B4-BE49-F238E27FC236}">
              <a16:creationId xmlns:a16="http://schemas.microsoft.com/office/drawing/2014/main" id="{3E42A94E-9E12-4A17-915A-CCAC3C8166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69" name="Text Box 7">
          <a:extLst>
            <a:ext uri="{FF2B5EF4-FFF2-40B4-BE49-F238E27FC236}">
              <a16:creationId xmlns:a16="http://schemas.microsoft.com/office/drawing/2014/main" id="{3CB30FE3-BCE5-4DDE-8E9C-1095FF7C5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0" name="Text Box 7">
          <a:extLst>
            <a:ext uri="{FF2B5EF4-FFF2-40B4-BE49-F238E27FC236}">
              <a16:creationId xmlns:a16="http://schemas.microsoft.com/office/drawing/2014/main" id="{80A86355-5D4B-4372-9A0E-56547579A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1" name="Text Box 7">
          <a:extLst>
            <a:ext uri="{FF2B5EF4-FFF2-40B4-BE49-F238E27FC236}">
              <a16:creationId xmlns:a16="http://schemas.microsoft.com/office/drawing/2014/main" id="{7AACA1C3-ED3E-4BB7-9EDD-5F5D305BE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2" name="Text Box 7">
          <a:extLst>
            <a:ext uri="{FF2B5EF4-FFF2-40B4-BE49-F238E27FC236}">
              <a16:creationId xmlns:a16="http://schemas.microsoft.com/office/drawing/2014/main" id="{C2F753DF-10C4-4011-B3D2-C00E2F16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3" name="Text Box 7">
          <a:extLst>
            <a:ext uri="{FF2B5EF4-FFF2-40B4-BE49-F238E27FC236}">
              <a16:creationId xmlns:a16="http://schemas.microsoft.com/office/drawing/2014/main" id="{193F5113-192F-4ABB-A9B0-3822D764D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4" name="Text Box 7">
          <a:extLst>
            <a:ext uri="{FF2B5EF4-FFF2-40B4-BE49-F238E27FC236}">
              <a16:creationId xmlns:a16="http://schemas.microsoft.com/office/drawing/2014/main" id="{C5FC0B8B-991F-4259-A4AF-39AA45F85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5" name="Text Box 7">
          <a:extLst>
            <a:ext uri="{FF2B5EF4-FFF2-40B4-BE49-F238E27FC236}">
              <a16:creationId xmlns:a16="http://schemas.microsoft.com/office/drawing/2014/main" id="{88C95143-8C16-4651-90C3-74478C754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6" name="Text Box 7">
          <a:extLst>
            <a:ext uri="{FF2B5EF4-FFF2-40B4-BE49-F238E27FC236}">
              <a16:creationId xmlns:a16="http://schemas.microsoft.com/office/drawing/2014/main" id="{5075972F-E269-4695-AEBD-D8DD3D9BE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7" name="Text Box 7">
          <a:extLst>
            <a:ext uri="{FF2B5EF4-FFF2-40B4-BE49-F238E27FC236}">
              <a16:creationId xmlns:a16="http://schemas.microsoft.com/office/drawing/2014/main" id="{BCB48F76-8A3B-480C-A415-4948F3C5EE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8" name="Text Box 7">
          <a:extLst>
            <a:ext uri="{FF2B5EF4-FFF2-40B4-BE49-F238E27FC236}">
              <a16:creationId xmlns:a16="http://schemas.microsoft.com/office/drawing/2014/main" id="{2DD7E0A6-9A41-4EEA-A5D9-03A009176E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79" name="Text Box 7">
          <a:extLst>
            <a:ext uri="{FF2B5EF4-FFF2-40B4-BE49-F238E27FC236}">
              <a16:creationId xmlns:a16="http://schemas.microsoft.com/office/drawing/2014/main" id="{7421F0A5-ACDE-47C2-BC5A-67967E827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0" name="Text Box 7">
          <a:extLst>
            <a:ext uri="{FF2B5EF4-FFF2-40B4-BE49-F238E27FC236}">
              <a16:creationId xmlns:a16="http://schemas.microsoft.com/office/drawing/2014/main" id="{FC421A9C-C0E2-46D0-8398-28B49D807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1" name="Text Box 7">
          <a:extLst>
            <a:ext uri="{FF2B5EF4-FFF2-40B4-BE49-F238E27FC236}">
              <a16:creationId xmlns:a16="http://schemas.microsoft.com/office/drawing/2014/main" id="{5C4618EF-0865-4DE8-B304-5E991A4D5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2" name="Text Box 7">
          <a:extLst>
            <a:ext uri="{FF2B5EF4-FFF2-40B4-BE49-F238E27FC236}">
              <a16:creationId xmlns:a16="http://schemas.microsoft.com/office/drawing/2014/main" id="{8C3A89D6-7693-4497-B0ED-4ADD7F52D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3" name="Text Box 7">
          <a:extLst>
            <a:ext uri="{FF2B5EF4-FFF2-40B4-BE49-F238E27FC236}">
              <a16:creationId xmlns:a16="http://schemas.microsoft.com/office/drawing/2014/main" id="{3C7E880F-5414-4063-9938-FDD0FC58C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4" name="Text Box 7">
          <a:extLst>
            <a:ext uri="{FF2B5EF4-FFF2-40B4-BE49-F238E27FC236}">
              <a16:creationId xmlns:a16="http://schemas.microsoft.com/office/drawing/2014/main" id="{03901208-3FDE-418C-B6A1-93F66C1F1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5" name="Text Box 7">
          <a:extLst>
            <a:ext uri="{FF2B5EF4-FFF2-40B4-BE49-F238E27FC236}">
              <a16:creationId xmlns:a16="http://schemas.microsoft.com/office/drawing/2014/main" id="{F8A23A87-AE9C-4B5B-B659-CFA8FF23E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6" name="Text Box 7">
          <a:extLst>
            <a:ext uri="{FF2B5EF4-FFF2-40B4-BE49-F238E27FC236}">
              <a16:creationId xmlns:a16="http://schemas.microsoft.com/office/drawing/2014/main" id="{5B22C2A2-34A4-4FDC-92C9-4B7B577D88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7" name="Text Box 7">
          <a:extLst>
            <a:ext uri="{FF2B5EF4-FFF2-40B4-BE49-F238E27FC236}">
              <a16:creationId xmlns:a16="http://schemas.microsoft.com/office/drawing/2014/main" id="{67FF95D7-17D9-467B-9EEA-40F54CAA6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8" name="Text Box 7">
          <a:extLst>
            <a:ext uri="{FF2B5EF4-FFF2-40B4-BE49-F238E27FC236}">
              <a16:creationId xmlns:a16="http://schemas.microsoft.com/office/drawing/2014/main" id="{9597389B-7B32-4FB4-A231-0C079BC39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89" name="Text Box 7">
          <a:extLst>
            <a:ext uri="{FF2B5EF4-FFF2-40B4-BE49-F238E27FC236}">
              <a16:creationId xmlns:a16="http://schemas.microsoft.com/office/drawing/2014/main" id="{EC0B75B4-0A22-4935-805B-90551910E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0" name="Text Box 7">
          <a:extLst>
            <a:ext uri="{FF2B5EF4-FFF2-40B4-BE49-F238E27FC236}">
              <a16:creationId xmlns:a16="http://schemas.microsoft.com/office/drawing/2014/main" id="{65780F6C-1C5E-4630-BECF-CD4168675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1" name="Text Box 7">
          <a:extLst>
            <a:ext uri="{FF2B5EF4-FFF2-40B4-BE49-F238E27FC236}">
              <a16:creationId xmlns:a16="http://schemas.microsoft.com/office/drawing/2014/main" id="{CD03E53E-8C01-4E1E-9A4E-521D54072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2" name="Text Box 7">
          <a:extLst>
            <a:ext uri="{FF2B5EF4-FFF2-40B4-BE49-F238E27FC236}">
              <a16:creationId xmlns:a16="http://schemas.microsoft.com/office/drawing/2014/main" id="{1BE82179-92B9-4B66-AA98-02A3869594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3" name="Text Box 7">
          <a:extLst>
            <a:ext uri="{FF2B5EF4-FFF2-40B4-BE49-F238E27FC236}">
              <a16:creationId xmlns:a16="http://schemas.microsoft.com/office/drawing/2014/main" id="{5FC3502B-B860-4189-8035-97258A1D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4" name="Text Box 7">
          <a:extLst>
            <a:ext uri="{FF2B5EF4-FFF2-40B4-BE49-F238E27FC236}">
              <a16:creationId xmlns:a16="http://schemas.microsoft.com/office/drawing/2014/main" id="{3DAF4085-2CF5-4373-A846-3BC025B364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5" name="Text Box 7">
          <a:extLst>
            <a:ext uri="{FF2B5EF4-FFF2-40B4-BE49-F238E27FC236}">
              <a16:creationId xmlns:a16="http://schemas.microsoft.com/office/drawing/2014/main" id="{8C50C0C1-07E9-4CB2-82AB-0E115240E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6" name="Text Box 7">
          <a:extLst>
            <a:ext uri="{FF2B5EF4-FFF2-40B4-BE49-F238E27FC236}">
              <a16:creationId xmlns:a16="http://schemas.microsoft.com/office/drawing/2014/main" id="{403D2436-3834-4C5B-B073-CB708B476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7" name="Text Box 7">
          <a:extLst>
            <a:ext uri="{FF2B5EF4-FFF2-40B4-BE49-F238E27FC236}">
              <a16:creationId xmlns:a16="http://schemas.microsoft.com/office/drawing/2014/main" id="{00BFEE8C-3753-4B46-8C47-011E98193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8" name="Text Box 7">
          <a:extLst>
            <a:ext uri="{FF2B5EF4-FFF2-40B4-BE49-F238E27FC236}">
              <a16:creationId xmlns:a16="http://schemas.microsoft.com/office/drawing/2014/main" id="{A7E6860C-DC25-4F1F-9CF4-D77C7FAB2B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599" name="Text Box 7">
          <a:extLst>
            <a:ext uri="{FF2B5EF4-FFF2-40B4-BE49-F238E27FC236}">
              <a16:creationId xmlns:a16="http://schemas.microsoft.com/office/drawing/2014/main" id="{1EF20773-772E-4B5D-B52D-AD8D0E7F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0" name="Text Box 7">
          <a:extLst>
            <a:ext uri="{FF2B5EF4-FFF2-40B4-BE49-F238E27FC236}">
              <a16:creationId xmlns:a16="http://schemas.microsoft.com/office/drawing/2014/main" id="{54784102-EC25-4BA6-9764-33796285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1" name="Text Box 7">
          <a:extLst>
            <a:ext uri="{FF2B5EF4-FFF2-40B4-BE49-F238E27FC236}">
              <a16:creationId xmlns:a16="http://schemas.microsoft.com/office/drawing/2014/main" id="{05028650-AAAB-4F8F-88E0-D11F30835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2" name="Text Box 7">
          <a:extLst>
            <a:ext uri="{FF2B5EF4-FFF2-40B4-BE49-F238E27FC236}">
              <a16:creationId xmlns:a16="http://schemas.microsoft.com/office/drawing/2014/main" id="{0D70D3B2-4822-48AC-B5DD-A514F41A0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3" name="Text Box 7">
          <a:extLst>
            <a:ext uri="{FF2B5EF4-FFF2-40B4-BE49-F238E27FC236}">
              <a16:creationId xmlns:a16="http://schemas.microsoft.com/office/drawing/2014/main" id="{5895F916-E398-4019-A487-691538BA7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4" name="Text Box 7">
          <a:extLst>
            <a:ext uri="{FF2B5EF4-FFF2-40B4-BE49-F238E27FC236}">
              <a16:creationId xmlns:a16="http://schemas.microsoft.com/office/drawing/2014/main" id="{695E1ADE-39EB-41FD-AA66-644B86F6ED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5" name="Text Box 7">
          <a:extLst>
            <a:ext uri="{FF2B5EF4-FFF2-40B4-BE49-F238E27FC236}">
              <a16:creationId xmlns:a16="http://schemas.microsoft.com/office/drawing/2014/main" id="{CD157BF7-DEB5-429B-932F-C4B434AF4B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6" name="Text Box 7">
          <a:extLst>
            <a:ext uri="{FF2B5EF4-FFF2-40B4-BE49-F238E27FC236}">
              <a16:creationId xmlns:a16="http://schemas.microsoft.com/office/drawing/2014/main" id="{E187A0C3-9385-43E9-A426-42960C0721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7" name="Text Box 7">
          <a:extLst>
            <a:ext uri="{FF2B5EF4-FFF2-40B4-BE49-F238E27FC236}">
              <a16:creationId xmlns:a16="http://schemas.microsoft.com/office/drawing/2014/main" id="{BBA2FBA1-A1F1-42A7-8D7E-FA8D892F1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8" name="Text Box 7">
          <a:extLst>
            <a:ext uri="{FF2B5EF4-FFF2-40B4-BE49-F238E27FC236}">
              <a16:creationId xmlns:a16="http://schemas.microsoft.com/office/drawing/2014/main" id="{58EA9A1C-5C58-4B97-8950-30A8D48C1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09" name="Text Box 7">
          <a:extLst>
            <a:ext uri="{FF2B5EF4-FFF2-40B4-BE49-F238E27FC236}">
              <a16:creationId xmlns:a16="http://schemas.microsoft.com/office/drawing/2014/main" id="{1BEB441A-AE62-47B6-A149-26933CCB8B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0" name="Text Box 7">
          <a:extLst>
            <a:ext uri="{FF2B5EF4-FFF2-40B4-BE49-F238E27FC236}">
              <a16:creationId xmlns:a16="http://schemas.microsoft.com/office/drawing/2014/main" id="{3ABC5BE5-D070-4F7F-9CDA-26BECF4F2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1" name="Text Box 7">
          <a:extLst>
            <a:ext uri="{FF2B5EF4-FFF2-40B4-BE49-F238E27FC236}">
              <a16:creationId xmlns:a16="http://schemas.microsoft.com/office/drawing/2014/main" id="{1F0AF518-0470-4ED9-8E7E-C33A12C59E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2" name="Text Box 7">
          <a:extLst>
            <a:ext uri="{FF2B5EF4-FFF2-40B4-BE49-F238E27FC236}">
              <a16:creationId xmlns:a16="http://schemas.microsoft.com/office/drawing/2014/main" id="{9E583ED3-7D09-4476-AA2B-2CA2A7D9E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3" name="Text Box 7">
          <a:extLst>
            <a:ext uri="{FF2B5EF4-FFF2-40B4-BE49-F238E27FC236}">
              <a16:creationId xmlns:a16="http://schemas.microsoft.com/office/drawing/2014/main" id="{534A2192-FCBB-4EDC-A858-BA13F8010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4" name="Text Box 7">
          <a:extLst>
            <a:ext uri="{FF2B5EF4-FFF2-40B4-BE49-F238E27FC236}">
              <a16:creationId xmlns:a16="http://schemas.microsoft.com/office/drawing/2014/main" id="{F11264EC-495C-4754-ABFC-7E5C3C058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5" name="Text Box 7">
          <a:extLst>
            <a:ext uri="{FF2B5EF4-FFF2-40B4-BE49-F238E27FC236}">
              <a16:creationId xmlns:a16="http://schemas.microsoft.com/office/drawing/2014/main" id="{AF5BAEC7-A2B0-4061-A3D2-4EAA8BDA0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6" name="Text Box 7">
          <a:extLst>
            <a:ext uri="{FF2B5EF4-FFF2-40B4-BE49-F238E27FC236}">
              <a16:creationId xmlns:a16="http://schemas.microsoft.com/office/drawing/2014/main" id="{09571887-3680-4D38-96A3-5825A77C2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7" name="Text Box 7">
          <a:extLst>
            <a:ext uri="{FF2B5EF4-FFF2-40B4-BE49-F238E27FC236}">
              <a16:creationId xmlns:a16="http://schemas.microsoft.com/office/drawing/2014/main" id="{A8BA049D-FD51-4E44-B6A2-CACC13AEB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8" name="Text Box 7">
          <a:extLst>
            <a:ext uri="{FF2B5EF4-FFF2-40B4-BE49-F238E27FC236}">
              <a16:creationId xmlns:a16="http://schemas.microsoft.com/office/drawing/2014/main" id="{A8C62D10-6736-435F-A9FE-B37DAB9CB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19" name="Text Box 7">
          <a:extLst>
            <a:ext uri="{FF2B5EF4-FFF2-40B4-BE49-F238E27FC236}">
              <a16:creationId xmlns:a16="http://schemas.microsoft.com/office/drawing/2014/main" id="{EBECC6FD-88ED-4DB0-A189-028B3C6CD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0" name="Text Box 7">
          <a:extLst>
            <a:ext uri="{FF2B5EF4-FFF2-40B4-BE49-F238E27FC236}">
              <a16:creationId xmlns:a16="http://schemas.microsoft.com/office/drawing/2014/main" id="{B6F2F646-45B6-414B-9FC0-081F70952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1" name="Text Box 7">
          <a:extLst>
            <a:ext uri="{FF2B5EF4-FFF2-40B4-BE49-F238E27FC236}">
              <a16:creationId xmlns:a16="http://schemas.microsoft.com/office/drawing/2014/main" id="{3886EDB8-3804-4A13-A562-87DB5B5A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2" name="Text Box 7">
          <a:extLst>
            <a:ext uri="{FF2B5EF4-FFF2-40B4-BE49-F238E27FC236}">
              <a16:creationId xmlns:a16="http://schemas.microsoft.com/office/drawing/2014/main" id="{87979F2D-3C5B-42E2-8758-55F3D36DAF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3" name="Text Box 7">
          <a:extLst>
            <a:ext uri="{FF2B5EF4-FFF2-40B4-BE49-F238E27FC236}">
              <a16:creationId xmlns:a16="http://schemas.microsoft.com/office/drawing/2014/main" id="{5CC287A2-9A36-42AA-A5AA-454F70A7F0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4" name="Text Box 7">
          <a:extLst>
            <a:ext uri="{FF2B5EF4-FFF2-40B4-BE49-F238E27FC236}">
              <a16:creationId xmlns:a16="http://schemas.microsoft.com/office/drawing/2014/main" id="{740D3984-77D7-46A9-8B0A-872E1F814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5" name="Text Box 7">
          <a:extLst>
            <a:ext uri="{FF2B5EF4-FFF2-40B4-BE49-F238E27FC236}">
              <a16:creationId xmlns:a16="http://schemas.microsoft.com/office/drawing/2014/main" id="{B27C8FCC-42C9-46AC-8FEC-B95F1058B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6" name="Text Box 7">
          <a:extLst>
            <a:ext uri="{FF2B5EF4-FFF2-40B4-BE49-F238E27FC236}">
              <a16:creationId xmlns:a16="http://schemas.microsoft.com/office/drawing/2014/main" id="{F2D6C5B3-EFE0-4275-90E8-16202020B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7" name="Text Box 7">
          <a:extLst>
            <a:ext uri="{FF2B5EF4-FFF2-40B4-BE49-F238E27FC236}">
              <a16:creationId xmlns:a16="http://schemas.microsoft.com/office/drawing/2014/main" id="{72C16199-0DD0-4C7A-B4A1-92772EA4D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8" name="Text Box 7">
          <a:extLst>
            <a:ext uri="{FF2B5EF4-FFF2-40B4-BE49-F238E27FC236}">
              <a16:creationId xmlns:a16="http://schemas.microsoft.com/office/drawing/2014/main" id="{63217834-AD11-4904-90D5-029197C32A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29" name="Text Box 7">
          <a:extLst>
            <a:ext uri="{FF2B5EF4-FFF2-40B4-BE49-F238E27FC236}">
              <a16:creationId xmlns:a16="http://schemas.microsoft.com/office/drawing/2014/main" id="{7C49969E-1697-41D6-80F5-606A9F6A8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0" name="Text Box 7">
          <a:extLst>
            <a:ext uri="{FF2B5EF4-FFF2-40B4-BE49-F238E27FC236}">
              <a16:creationId xmlns:a16="http://schemas.microsoft.com/office/drawing/2014/main" id="{79426C5C-3682-47AA-8623-1968D0B327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1" name="Text Box 7">
          <a:extLst>
            <a:ext uri="{FF2B5EF4-FFF2-40B4-BE49-F238E27FC236}">
              <a16:creationId xmlns:a16="http://schemas.microsoft.com/office/drawing/2014/main" id="{8DE90C59-8921-42EF-9B5B-39359404F6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2" name="Text Box 7">
          <a:extLst>
            <a:ext uri="{FF2B5EF4-FFF2-40B4-BE49-F238E27FC236}">
              <a16:creationId xmlns:a16="http://schemas.microsoft.com/office/drawing/2014/main" id="{9520B330-B629-4261-A3A9-ABDF238C6C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3" name="Text Box 7">
          <a:extLst>
            <a:ext uri="{FF2B5EF4-FFF2-40B4-BE49-F238E27FC236}">
              <a16:creationId xmlns:a16="http://schemas.microsoft.com/office/drawing/2014/main" id="{42F383CB-F28F-40A7-8CE9-CFB7881BF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4" name="Text Box 7">
          <a:extLst>
            <a:ext uri="{FF2B5EF4-FFF2-40B4-BE49-F238E27FC236}">
              <a16:creationId xmlns:a16="http://schemas.microsoft.com/office/drawing/2014/main" id="{F5403B0D-3E3A-4BE7-8065-F3B25DC8A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5" name="Text Box 7">
          <a:extLst>
            <a:ext uri="{FF2B5EF4-FFF2-40B4-BE49-F238E27FC236}">
              <a16:creationId xmlns:a16="http://schemas.microsoft.com/office/drawing/2014/main" id="{42BA74F9-A57F-405C-AA76-413E9C9AF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6" name="Text Box 7">
          <a:extLst>
            <a:ext uri="{FF2B5EF4-FFF2-40B4-BE49-F238E27FC236}">
              <a16:creationId xmlns:a16="http://schemas.microsoft.com/office/drawing/2014/main" id="{1772D439-BE90-473F-B601-B2D7D8E869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7" name="Text Box 7">
          <a:extLst>
            <a:ext uri="{FF2B5EF4-FFF2-40B4-BE49-F238E27FC236}">
              <a16:creationId xmlns:a16="http://schemas.microsoft.com/office/drawing/2014/main" id="{863BF458-22CA-4F4C-8CDF-F54B7CA60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8" name="Text Box 7">
          <a:extLst>
            <a:ext uri="{FF2B5EF4-FFF2-40B4-BE49-F238E27FC236}">
              <a16:creationId xmlns:a16="http://schemas.microsoft.com/office/drawing/2014/main" id="{DCDB3517-7754-4ADF-BDC0-64ADB7ED1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39" name="Text Box 7">
          <a:extLst>
            <a:ext uri="{FF2B5EF4-FFF2-40B4-BE49-F238E27FC236}">
              <a16:creationId xmlns:a16="http://schemas.microsoft.com/office/drawing/2014/main" id="{4A80EC8C-8530-4EEF-B3C6-B84CCD70D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0" name="Text Box 7">
          <a:extLst>
            <a:ext uri="{FF2B5EF4-FFF2-40B4-BE49-F238E27FC236}">
              <a16:creationId xmlns:a16="http://schemas.microsoft.com/office/drawing/2014/main" id="{626CD768-E1DE-4C22-B89E-0658B7301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1" name="Text Box 7">
          <a:extLst>
            <a:ext uri="{FF2B5EF4-FFF2-40B4-BE49-F238E27FC236}">
              <a16:creationId xmlns:a16="http://schemas.microsoft.com/office/drawing/2014/main" id="{527E426C-12B6-458E-A04B-413B975F5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2" name="Text Box 7">
          <a:extLst>
            <a:ext uri="{FF2B5EF4-FFF2-40B4-BE49-F238E27FC236}">
              <a16:creationId xmlns:a16="http://schemas.microsoft.com/office/drawing/2014/main" id="{EB2BCEF3-08C6-4491-905A-890C1FE39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3" name="Text Box 7">
          <a:extLst>
            <a:ext uri="{FF2B5EF4-FFF2-40B4-BE49-F238E27FC236}">
              <a16:creationId xmlns:a16="http://schemas.microsoft.com/office/drawing/2014/main" id="{BE141A87-77BF-4909-AFC3-41992133C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4" name="Text Box 7">
          <a:extLst>
            <a:ext uri="{FF2B5EF4-FFF2-40B4-BE49-F238E27FC236}">
              <a16:creationId xmlns:a16="http://schemas.microsoft.com/office/drawing/2014/main" id="{341B2BF9-2405-4C93-91B2-A9EF013DB3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5" name="Text Box 7">
          <a:extLst>
            <a:ext uri="{FF2B5EF4-FFF2-40B4-BE49-F238E27FC236}">
              <a16:creationId xmlns:a16="http://schemas.microsoft.com/office/drawing/2014/main" id="{3A6EA822-2D7A-4B06-A7B6-315CF6710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6" name="Text Box 7">
          <a:extLst>
            <a:ext uri="{FF2B5EF4-FFF2-40B4-BE49-F238E27FC236}">
              <a16:creationId xmlns:a16="http://schemas.microsoft.com/office/drawing/2014/main" id="{278607BB-EA38-4C77-A0A2-DA29FC9289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7" name="Text Box 7">
          <a:extLst>
            <a:ext uri="{FF2B5EF4-FFF2-40B4-BE49-F238E27FC236}">
              <a16:creationId xmlns:a16="http://schemas.microsoft.com/office/drawing/2014/main" id="{138D9F19-EA5F-404C-BCE3-2532AC37F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8" name="Text Box 7">
          <a:extLst>
            <a:ext uri="{FF2B5EF4-FFF2-40B4-BE49-F238E27FC236}">
              <a16:creationId xmlns:a16="http://schemas.microsoft.com/office/drawing/2014/main" id="{B4428839-6D39-4299-B022-E250DE867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49" name="Text Box 7">
          <a:extLst>
            <a:ext uri="{FF2B5EF4-FFF2-40B4-BE49-F238E27FC236}">
              <a16:creationId xmlns:a16="http://schemas.microsoft.com/office/drawing/2014/main" id="{224A377E-1F07-4030-9F3F-3A460867A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0" name="Text Box 7">
          <a:extLst>
            <a:ext uri="{FF2B5EF4-FFF2-40B4-BE49-F238E27FC236}">
              <a16:creationId xmlns:a16="http://schemas.microsoft.com/office/drawing/2014/main" id="{C2EAE246-5056-47FB-8E22-B63D9B7DB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1" name="Text Box 7">
          <a:extLst>
            <a:ext uri="{FF2B5EF4-FFF2-40B4-BE49-F238E27FC236}">
              <a16:creationId xmlns:a16="http://schemas.microsoft.com/office/drawing/2014/main" id="{E38FE53E-C905-4A6A-9DD9-C93A08A990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2" name="Text Box 7">
          <a:extLst>
            <a:ext uri="{FF2B5EF4-FFF2-40B4-BE49-F238E27FC236}">
              <a16:creationId xmlns:a16="http://schemas.microsoft.com/office/drawing/2014/main" id="{3C513EF4-4C60-4914-A0EA-AB4D3D3A61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3" name="Text Box 7">
          <a:extLst>
            <a:ext uri="{FF2B5EF4-FFF2-40B4-BE49-F238E27FC236}">
              <a16:creationId xmlns:a16="http://schemas.microsoft.com/office/drawing/2014/main" id="{BD9C0A6B-F91A-4511-B34C-8FD2E9714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4" name="Text Box 7">
          <a:extLst>
            <a:ext uri="{FF2B5EF4-FFF2-40B4-BE49-F238E27FC236}">
              <a16:creationId xmlns:a16="http://schemas.microsoft.com/office/drawing/2014/main" id="{004D59CA-FC1E-49CA-BF3D-8C4496B489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5" name="Text Box 7">
          <a:extLst>
            <a:ext uri="{FF2B5EF4-FFF2-40B4-BE49-F238E27FC236}">
              <a16:creationId xmlns:a16="http://schemas.microsoft.com/office/drawing/2014/main" id="{1AC712B8-B6AD-40CF-ABD8-545E45066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6" name="Text Box 7">
          <a:extLst>
            <a:ext uri="{FF2B5EF4-FFF2-40B4-BE49-F238E27FC236}">
              <a16:creationId xmlns:a16="http://schemas.microsoft.com/office/drawing/2014/main" id="{FFA44D2F-6D9E-44F5-8CC2-3E0AB075B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7" name="Text Box 7">
          <a:extLst>
            <a:ext uri="{FF2B5EF4-FFF2-40B4-BE49-F238E27FC236}">
              <a16:creationId xmlns:a16="http://schemas.microsoft.com/office/drawing/2014/main" id="{B88BEC2E-E272-4082-A875-9786B3012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8" name="Text Box 7">
          <a:extLst>
            <a:ext uri="{FF2B5EF4-FFF2-40B4-BE49-F238E27FC236}">
              <a16:creationId xmlns:a16="http://schemas.microsoft.com/office/drawing/2014/main" id="{5AF9BD35-A5C7-485A-92FD-0690E45091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59" name="Text Box 7">
          <a:extLst>
            <a:ext uri="{FF2B5EF4-FFF2-40B4-BE49-F238E27FC236}">
              <a16:creationId xmlns:a16="http://schemas.microsoft.com/office/drawing/2014/main" id="{0F6221AD-9E70-4BE2-8555-4D7005058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0" name="Text Box 7">
          <a:extLst>
            <a:ext uri="{FF2B5EF4-FFF2-40B4-BE49-F238E27FC236}">
              <a16:creationId xmlns:a16="http://schemas.microsoft.com/office/drawing/2014/main" id="{E80F7C18-5DCA-42A5-A5D3-22EC6AD70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1" name="Text Box 7">
          <a:extLst>
            <a:ext uri="{FF2B5EF4-FFF2-40B4-BE49-F238E27FC236}">
              <a16:creationId xmlns:a16="http://schemas.microsoft.com/office/drawing/2014/main" id="{578FC6B4-75F4-4B76-9EE8-D5AC04F1B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2" name="Text Box 7">
          <a:extLst>
            <a:ext uri="{FF2B5EF4-FFF2-40B4-BE49-F238E27FC236}">
              <a16:creationId xmlns:a16="http://schemas.microsoft.com/office/drawing/2014/main" id="{FD406F7F-B461-4AA9-B3BD-007EB2F95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3" name="Text Box 7">
          <a:extLst>
            <a:ext uri="{FF2B5EF4-FFF2-40B4-BE49-F238E27FC236}">
              <a16:creationId xmlns:a16="http://schemas.microsoft.com/office/drawing/2014/main" id="{AC5E2764-D063-403D-BF9A-CD61CF1BE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4" name="Text Box 7">
          <a:extLst>
            <a:ext uri="{FF2B5EF4-FFF2-40B4-BE49-F238E27FC236}">
              <a16:creationId xmlns:a16="http://schemas.microsoft.com/office/drawing/2014/main" id="{7479A130-618B-44A5-B2B3-FE15083D9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5" name="Text Box 7">
          <a:extLst>
            <a:ext uri="{FF2B5EF4-FFF2-40B4-BE49-F238E27FC236}">
              <a16:creationId xmlns:a16="http://schemas.microsoft.com/office/drawing/2014/main" id="{518E0650-CF7E-4FFE-AC81-E728855D6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6" name="Text Box 7">
          <a:extLst>
            <a:ext uri="{FF2B5EF4-FFF2-40B4-BE49-F238E27FC236}">
              <a16:creationId xmlns:a16="http://schemas.microsoft.com/office/drawing/2014/main" id="{40DFB289-CC23-413E-B1B9-C2979020E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7" name="Text Box 7">
          <a:extLst>
            <a:ext uri="{FF2B5EF4-FFF2-40B4-BE49-F238E27FC236}">
              <a16:creationId xmlns:a16="http://schemas.microsoft.com/office/drawing/2014/main" id="{23A19BEC-B12D-4F71-AC22-74077233D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8" name="Text Box 7">
          <a:extLst>
            <a:ext uri="{FF2B5EF4-FFF2-40B4-BE49-F238E27FC236}">
              <a16:creationId xmlns:a16="http://schemas.microsoft.com/office/drawing/2014/main" id="{D529EE07-858D-481C-8B46-BD8D364733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69" name="Text Box 7">
          <a:extLst>
            <a:ext uri="{FF2B5EF4-FFF2-40B4-BE49-F238E27FC236}">
              <a16:creationId xmlns:a16="http://schemas.microsoft.com/office/drawing/2014/main" id="{E0B9BCC6-CD66-4F89-A46F-F1FDE9908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0" name="Text Box 7">
          <a:extLst>
            <a:ext uri="{FF2B5EF4-FFF2-40B4-BE49-F238E27FC236}">
              <a16:creationId xmlns:a16="http://schemas.microsoft.com/office/drawing/2014/main" id="{DF6C8E44-1BE4-4744-8B4F-3E3397D51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1" name="Text Box 7">
          <a:extLst>
            <a:ext uri="{FF2B5EF4-FFF2-40B4-BE49-F238E27FC236}">
              <a16:creationId xmlns:a16="http://schemas.microsoft.com/office/drawing/2014/main" id="{7808765F-54D6-4532-ABE1-F4A0782288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2" name="Text Box 7">
          <a:extLst>
            <a:ext uri="{FF2B5EF4-FFF2-40B4-BE49-F238E27FC236}">
              <a16:creationId xmlns:a16="http://schemas.microsoft.com/office/drawing/2014/main" id="{011922F2-63FD-4404-B780-F36FF9E7FD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3" name="Text Box 7">
          <a:extLst>
            <a:ext uri="{FF2B5EF4-FFF2-40B4-BE49-F238E27FC236}">
              <a16:creationId xmlns:a16="http://schemas.microsoft.com/office/drawing/2014/main" id="{969CF5BE-7CAE-4E6C-89F9-030269781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4" name="Text Box 7">
          <a:extLst>
            <a:ext uri="{FF2B5EF4-FFF2-40B4-BE49-F238E27FC236}">
              <a16:creationId xmlns:a16="http://schemas.microsoft.com/office/drawing/2014/main" id="{B73F4B71-0C31-47A0-AA9F-2CFBB2F8FC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5" name="Text Box 7">
          <a:extLst>
            <a:ext uri="{FF2B5EF4-FFF2-40B4-BE49-F238E27FC236}">
              <a16:creationId xmlns:a16="http://schemas.microsoft.com/office/drawing/2014/main" id="{20496F9D-A35D-4269-A30D-B28D6C0B1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6" name="Text Box 7">
          <a:extLst>
            <a:ext uri="{FF2B5EF4-FFF2-40B4-BE49-F238E27FC236}">
              <a16:creationId xmlns:a16="http://schemas.microsoft.com/office/drawing/2014/main" id="{EC8867C1-0932-4021-9C6C-8A471EBA0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7" name="Text Box 7">
          <a:extLst>
            <a:ext uri="{FF2B5EF4-FFF2-40B4-BE49-F238E27FC236}">
              <a16:creationId xmlns:a16="http://schemas.microsoft.com/office/drawing/2014/main" id="{9E9883E7-6D63-48B8-97CF-181F6EEEE2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8" name="Text Box 7">
          <a:extLst>
            <a:ext uri="{FF2B5EF4-FFF2-40B4-BE49-F238E27FC236}">
              <a16:creationId xmlns:a16="http://schemas.microsoft.com/office/drawing/2014/main" id="{93E355E4-3A57-4BFA-BEF5-0BECFF364C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79" name="Text Box 7">
          <a:extLst>
            <a:ext uri="{FF2B5EF4-FFF2-40B4-BE49-F238E27FC236}">
              <a16:creationId xmlns:a16="http://schemas.microsoft.com/office/drawing/2014/main" id="{DF4EACB9-01F9-4581-B2D8-8FC74A6E97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0" name="Text Box 7">
          <a:extLst>
            <a:ext uri="{FF2B5EF4-FFF2-40B4-BE49-F238E27FC236}">
              <a16:creationId xmlns:a16="http://schemas.microsoft.com/office/drawing/2014/main" id="{EFE8F9FC-FA48-4088-801C-6B055FEAD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1" name="Text Box 7">
          <a:extLst>
            <a:ext uri="{FF2B5EF4-FFF2-40B4-BE49-F238E27FC236}">
              <a16:creationId xmlns:a16="http://schemas.microsoft.com/office/drawing/2014/main" id="{FC45CC9B-CC4B-40AE-ABEB-699DBEDA73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2" name="Text Box 7">
          <a:extLst>
            <a:ext uri="{FF2B5EF4-FFF2-40B4-BE49-F238E27FC236}">
              <a16:creationId xmlns:a16="http://schemas.microsoft.com/office/drawing/2014/main" id="{DF6B8C24-3564-4A3A-AEB6-1EDA55E35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3" name="Text Box 7">
          <a:extLst>
            <a:ext uri="{FF2B5EF4-FFF2-40B4-BE49-F238E27FC236}">
              <a16:creationId xmlns:a16="http://schemas.microsoft.com/office/drawing/2014/main" id="{A4841FB2-5AE3-473D-8162-CBCB1C0AB0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4" name="Text Box 7">
          <a:extLst>
            <a:ext uri="{FF2B5EF4-FFF2-40B4-BE49-F238E27FC236}">
              <a16:creationId xmlns:a16="http://schemas.microsoft.com/office/drawing/2014/main" id="{707ED973-2CD8-410E-9A76-BDC673393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5" name="Text Box 7">
          <a:extLst>
            <a:ext uri="{FF2B5EF4-FFF2-40B4-BE49-F238E27FC236}">
              <a16:creationId xmlns:a16="http://schemas.microsoft.com/office/drawing/2014/main" id="{58C5EFBE-2A35-41D3-9C89-EB97068FE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6" name="Text Box 7">
          <a:extLst>
            <a:ext uri="{FF2B5EF4-FFF2-40B4-BE49-F238E27FC236}">
              <a16:creationId xmlns:a16="http://schemas.microsoft.com/office/drawing/2014/main" id="{33C5B863-DE7C-4AF0-8027-1F79C18992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7" name="Text Box 7">
          <a:extLst>
            <a:ext uri="{FF2B5EF4-FFF2-40B4-BE49-F238E27FC236}">
              <a16:creationId xmlns:a16="http://schemas.microsoft.com/office/drawing/2014/main" id="{F245C376-77BE-432D-A65E-DA2EE7B645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8" name="Text Box 7">
          <a:extLst>
            <a:ext uri="{FF2B5EF4-FFF2-40B4-BE49-F238E27FC236}">
              <a16:creationId xmlns:a16="http://schemas.microsoft.com/office/drawing/2014/main" id="{409AFE8D-2236-4A66-A112-BA8525479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89" name="Text Box 7">
          <a:extLst>
            <a:ext uri="{FF2B5EF4-FFF2-40B4-BE49-F238E27FC236}">
              <a16:creationId xmlns:a16="http://schemas.microsoft.com/office/drawing/2014/main" id="{7CA2283B-FE11-409E-AB80-30F948CEC1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0" name="Text Box 7">
          <a:extLst>
            <a:ext uri="{FF2B5EF4-FFF2-40B4-BE49-F238E27FC236}">
              <a16:creationId xmlns:a16="http://schemas.microsoft.com/office/drawing/2014/main" id="{5790868E-958D-4C1F-824A-872C3B40C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1" name="Text Box 7">
          <a:extLst>
            <a:ext uri="{FF2B5EF4-FFF2-40B4-BE49-F238E27FC236}">
              <a16:creationId xmlns:a16="http://schemas.microsoft.com/office/drawing/2014/main" id="{2D95BE6B-7408-49B8-BF96-949039E74E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2" name="Text Box 7">
          <a:extLst>
            <a:ext uri="{FF2B5EF4-FFF2-40B4-BE49-F238E27FC236}">
              <a16:creationId xmlns:a16="http://schemas.microsoft.com/office/drawing/2014/main" id="{4EF67F91-234D-4560-AC96-795DAC64A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3" name="Text Box 7">
          <a:extLst>
            <a:ext uri="{FF2B5EF4-FFF2-40B4-BE49-F238E27FC236}">
              <a16:creationId xmlns:a16="http://schemas.microsoft.com/office/drawing/2014/main" id="{6B05C40A-D7A2-4620-9713-B42B8590B5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4" name="Text Box 7">
          <a:extLst>
            <a:ext uri="{FF2B5EF4-FFF2-40B4-BE49-F238E27FC236}">
              <a16:creationId xmlns:a16="http://schemas.microsoft.com/office/drawing/2014/main" id="{889102F3-E831-49BA-85F2-23B2A091D5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5" name="Text Box 7">
          <a:extLst>
            <a:ext uri="{FF2B5EF4-FFF2-40B4-BE49-F238E27FC236}">
              <a16:creationId xmlns:a16="http://schemas.microsoft.com/office/drawing/2014/main" id="{898D9D7A-B5A7-4738-9EBC-9220AFE45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6" name="Text Box 7">
          <a:extLst>
            <a:ext uri="{FF2B5EF4-FFF2-40B4-BE49-F238E27FC236}">
              <a16:creationId xmlns:a16="http://schemas.microsoft.com/office/drawing/2014/main" id="{83403FDB-74DE-49E0-B75B-EACD1FF46A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7" name="Text Box 7">
          <a:extLst>
            <a:ext uri="{FF2B5EF4-FFF2-40B4-BE49-F238E27FC236}">
              <a16:creationId xmlns:a16="http://schemas.microsoft.com/office/drawing/2014/main" id="{D3A9ED98-5EF4-4C4E-9765-E4E45E996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8" name="Text Box 7">
          <a:extLst>
            <a:ext uri="{FF2B5EF4-FFF2-40B4-BE49-F238E27FC236}">
              <a16:creationId xmlns:a16="http://schemas.microsoft.com/office/drawing/2014/main" id="{29A18E63-6C6D-4E7E-9BB2-673F6C3445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699" name="Text Box 7">
          <a:extLst>
            <a:ext uri="{FF2B5EF4-FFF2-40B4-BE49-F238E27FC236}">
              <a16:creationId xmlns:a16="http://schemas.microsoft.com/office/drawing/2014/main" id="{6F91E622-ADDE-410C-B249-02F4357B7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0" name="Text Box 7">
          <a:extLst>
            <a:ext uri="{FF2B5EF4-FFF2-40B4-BE49-F238E27FC236}">
              <a16:creationId xmlns:a16="http://schemas.microsoft.com/office/drawing/2014/main" id="{3ED79038-D67A-4D91-B888-A6D931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1" name="Text Box 7">
          <a:extLst>
            <a:ext uri="{FF2B5EF4-FFF2-40B4-BE49-F238E27FC236}">
              <a16:creationId xmlns:a16="http://schemas.microsoft.com/office/drawing/2014/main" id="{D6A8579D-804A-4D89-A7AB-9690C8B99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2" name="Text Box 7">
          <a:extLst>
            <a:ext uri="{FF2B5EF4-FFF2-40B4-BE49-F238E27FC236}">
              <a16:creationId xmlns:a16="http://schemas.microsoft.com/office/drawing/2014/main" id="{D6AA6BC5-3685-4D52-A959-95D8F4E0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3" name="Text Box 7">
          <a:extLst>
            <a:ext uri="{FF2B5EF4-FFF2-40B4-BE49-F238E27FC236}">
              <a16:creationId xmlns:a16="http://schemas.microsoft.com/office/drawing/2014/main" id="{C0B5F933-702D-4B2B-B01F-888BE8169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4" name="Text Box 7">
          <a:extLst>
            <a:ext uri="{FF2B5EF4-FFF2-40B4-BE49-F238E27FC236}">
              <a16:creationId xmlns:a16="http://schemas.microsoft.com/office/drawing/2014/main" id="{19FB8D99-F7D1-4F08-B080-701D3256A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5" name="Text Box 7">
          <a:extLst>
            <a:ext uri="{FF2B5EF4-FFF2-40B4-BE49-F238E27FC236}">
              <a16:creationId xmlns:a16="http://schemas.microsoft.com/office/drawing/2014/main" id="{BAD09E4A-4252-444D-A355-EF4280BD9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6" name="Text Box 7">
          <a:extLst>
            <a:ext uri="{FF2B5EF4-FFF2-40B4-BE49-F238E27FC236}">
              <a16:creationId xmlns:a16="http://schemas.microsoft.com/office/drawing/2014/main" id="{DFD4B520-ABD6-4069-AE50-656BA9A7B6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7" name="Text Box 7">
          <a:extLst>
            <a:ext uri="{FF2B5EF4-FFF2-40B4-BE49-F238E27FC236}">
              <a16:creationId xmlns:a16="http://schemas.microsoft.com/office/drawing/2014/main" id="{07E59CC1-5D6D-43B2-B55E-BFB64497F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8" name="Text Box 7">
          <a:extLst>
            <a:ext uri="{FF2B5EF4-FFF2-40B4-BE49-F238E27FC236}">
              <a16:creationId xmlns:a16="http://schemas.microsoft.com/office/drawing/2014/main" id="{7DC61FF7-19E5-487D-82DF-56EE5721E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09" name="Text Box 7">
          <a:extLst>
            <a:ext uri="{FF2B5EF4-FFF2-40B4-BE49-F238E27FC236}">
              <a16:creationId xmlns:a16="http://schemas.microsoft.com/office/drawing/2014/main" id="{B89EB9D5-A975-4FC3-83EE-0928FCAB7C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0" name="Text Box 7">
          <a:extLst>
            <a:ext uri="{FF2B5EF4-FFF2-40B4-BE49-F238E27FC236}">
              <a16:creationId xmlns:a16="http://schemas.microsoft.com/office/drawing/2014/main" id="{123638A6-7EC8-46E9-B9A6-D37C5426C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1" name="Text Box 7">
          <a:extLst>
            <a:ext uri="{FF2B5EF4-FFF2-40B4-BE49-F238E27FC236}">
              <a16:creationId xmlns:a16="http://schemas.microsoft.com/office/drawing/2014/main" id="{4C5C25C9-58DE-4E3D-AEFA-ABD2714BC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2" name="Text Box 7">
          <a:extLst>
            <a:ext uri="{FF2B5EF4-FFF2-40B4-BE49-F238E27FC236}">
              <a16:creationId xmlns:a16="http://schemas.microsoft.com/office/drawing/2014/main" id="{1AC41252-12D6-44F2-BDB3-6C328F414E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3" name="Text Box 7">
          <a:extLst>
            <a:ext uri="{FF2B5EF4-FFF2-40B4-BE49-F238E27FC236}">
              <a16:creationId xmlns:a16="http://schemas.microsoft.com/office/drawing/2014/main" id="{7675325D-5BA7-4BF4-8606-298509EA9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4" name="Text Box 7">
          <a:extLst>
            <a:ext uri="{FF2B5EF4-FFF2-40B4-BE49-F238E27FC236}">
              <a16:creationId xmlns:a16="http://schemas.microsoft.com/office/drawing/2014/main" id="{7D99FBDD-3C71-45E8-9AA3-FDCE4963A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5" name="Text Box 7">
          <a:extLst>
            <a:ext uri="{FF2B5EF4-FFF2-40B4-BE49-F238E27FC236}">
              <a16:creationId xmlns:a16="http://schemas.microsoft.com/office/drawing/2014/main" id="{E5B23AB7-FCAF-462F-AA3D-38A02274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6" name="Text Box 7">
          <a:extLst>
            <a:ext uri="{FF2B5EF4-FFF2-40B4-BE49-F238E27FC236}">
              <a16:creationId xmlns:a16="http://schemas.microsoft.com/office/drawing/2014/main" id="{0FE71E4B-4804-46F8-9D6F-EF0E3C0D5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7" name="Text Box 7">
          <a:extLst>
            <a:ext uri="{FF2B5EF4-FFF2-40B4-BE49-F238E27FC236}">
              <a16:creationId xmlns:a16="http://schemas.microsoft.com/office/drawing/2014/main" id="{7CAE5C75-338B-40CE-9B74-21114C1D1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8" name="Text Box 7">
          <a:extLst>
            <a:ext uri="{FF2B5EF4-FFF2-40B4-BE49-F238E27FC236}">
              <a16:creationId xmlns:a16="http://schemas.microsoft.com/office/drawing/2014/main" id="{829B05A8-F245-4623-9B05-03648DB1F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19" name="Text Box 7">
          <a:extLst>
            <a:ext uri="{FF2B5EF4-FFF2-40B4-BE49-F238E27FC236}">
              <a16:creationId xmlns:a16="http://schemas.microsoft.com/office/drawing/2014/main" id="{3E0A4020-6068-4BAF-AB95-C760EF6D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0" name="Text Box 7">
          <a:extLst>
            <a:ext uri="{FF2B5EF4-FFF2-40B4-BE49-F238E27FC236}">
              <a16:creationId xmlns:a16="http://schemas.microsoft.com/office/drawing/2014/main" id="{131BE644-EC8E-4A63-ADA7-51C2D9CB8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1" name="Text Box 7">
          <a:extLst>
            <a:ext uri="{FF2B5EF4-FFF2-40B4-BE49-F238E27FC236}">
              <a16:creationId xmlns:a16="http://schemas.microsoft.com/office/drawing/2014/main" id="{694EFBBD-AB7C-47B6-888A-5DE487806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2" name="Text Box 7">
          <a:extLst>
            <a:ext uri="{FF2B5EF4-FFF2-40B4-BE49-F238E27FC236}">
              <a16:creationId xmlns:a16="http://schemas.microsoft.com/office/drawing/2014/main" id="{CC3D4BD1-9CD8-4980-9E68-644E711F7E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3" name="Text Box 7">
          <a:extLst>
            <a:ext uri="{FF2B5EF4-FFF2-40B4-BE49-F238E27FC236}">
              <a16:creationId xmlns:a16="http://schemas.microsoft.com/office/drawing/2014/main" id="{F8746C43-E5BA-44A3-9798-D098CA33E6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4" name="Text Box 7">
          <a:extLst>
            <a:ext uri="{FF2B5EF4-FFF2-40B4-BE49-F238E27FC236}">
              <a16:creationId xmlns:a16="http://schemas.microsoft.com/office/drawing/2014/main" id="{2A9ACD1E-FBCB-4E01-B68B-3DB81E1F4F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5" name="Text Box 7">
          <a:extLst>
            <a:ext uri="{FF2B5EF4-FFF2-40B4-BE49-F238E27FC236}">
              <a16:creationId xmlns:a16="http://schemas.microsoft.com/office/drawing/2014/main" id="{FC1C9EE3-EB62-455D-8603-C385F3E55D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6" name="Text Box 7">
          <a:extLst>
            <a:ext uri="{FF2B5EF4-FFF2-40B4-BE49-F238E27FC236}">
              <a16:creationId xmlns:a16="http://schemas.microsoft.com/office/drawing/2014/main" id="{ABBBE290-AFE5-4A5A-86A7-F9352A9D6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7" name="Text Box 7">
          <a:extLst>
            <a:ext uri="{FF2B5EF4-FFF2-40B4-BE49-F238E27FC236}">
              <a16:creationId xmlns:a16="http://schemas.microsoft.com/office/drawing/2014/main" id="{722E7B5E-3404-46CF-8FA5-3A960A1EDF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8" name="Text Box 7">
          <a:extLst>
            <a:ext uri="{FF2B5EF4-FFF2-40B4-BE49-F238E27FC236}">
              <a16:creationId xmlns:a16="http://schemas.microsoft.com/office/drawing/2014/main" id="{FC1A51D9-33A3-4B6E-8014-87318DD40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29" name="Text Box 7">
          <a:extLst>
            <a:ext uri="{FF2B5EF4-FFF2-40B4-BE49-F238E27FC236}">
              <a16:creationId xmlns:a16="http://schemas.microsoft.com/office/drawing/2014/main" id="{B0347314-EFF2-4311-A595-9AE1B0D21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0" name="Text Box 7">
          <a:extLst>
            <a:ext uri="{FF2B5EF4-FFF2-40B4-BE49-F238E27FC236}">
              <a16:creationId xmlns:a16="http://schemas.microsoft.com/office/drawing/2014/main" id="{7DE5BC44-BD0E-4D62-B9A9-36D52FA9C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1" name="Text Box 7">
          <a:extLst>
            <a:ext uri="{FF2B5EF4-FFF2-40B4-BE49-F238E27FC236}">
              <a16:creationId xmlns:a16="http://schemas.microsoft.com/office/drawing/2014/main" id="{E025FFD9-894B-4256-B3F9-B974CDDC5B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2" name="Text Box 7">
          <a:extLst>
            <a:ext uri="{FF2B5EF4-FFF2-40B4-BE49-F238E27FC236}">
              <a16:creationId xmlns:a16="http://schemas.microsoft.com/office/drawing/2014/main" id="{F4EB3F37-3DC2-4AA6-B57E-ECC524DC5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3" name="Text Box 7">
          <a:extLst>
            <a:ext uri="{FF2B5EF4-FFF2-40B4-BE49-F238E27FC236}">
              <a16:creationId xmlns:a16="http://schemas.microsoft.com/office/drawing/2014/main" id="{73B9AF34-77BB-468F-813E-4ABF6A282B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4" name="Text Box 7">
          <a:extLst>
            <a:ext uri="{FF2B5EF4-FFF2-40B4-BE49-F238E27FC236}">
              <a16:creationId xmlns:a16="http://schemas.microsoft.com/office/drawing/2014/main" id="{AD141410-F73A-4039-A934-BED131051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5" name="Text Box 7">
          <a:extLst>
            <a:ext uri="{FF2B5EF4-FFF2-40B4-BE49-F238E27FC236}">
              <a16:creationId xmlns:a16="http://schemas.microsoft.com/office/drawing/2014/main" id="{D2BBFA38-B0DD-42B6-8B8D-2AECBB1BCE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6" name="Text Box 7">
          <a:extLst>
            <a:ext uri="{FF2B5EF4-FFF2-40B4-BE49-F238E27FC236}">
              <a16:creationId xmlns:a16="http://schemas.microsoft.com/office/drawing/2014/main" id="{7F63781A-A10F-42D0-9ECC-58E51E3D5C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7" name="Text Box 7">
          <a:extLst>
            <a:ext uri="{FF2B5EF4-FFF2-40B4-BE49-F238E27FC236}">
              <a16:creationId xmlns:a16="http://schemas.microsoft.com/office/drawing/2014/main" id="{AFF4579F-4643-4FA9-84CD-76A3D2B39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8" name="Text Box 7">
          <a:extLst>
            <a:ext uri="{FF2B5EF4-FFF2-40B4-BE49-F238E27FC236}">
              <a16:creationId xmlns:a16="http://schemas.microsoft.com/office/drawing/2014/main" id="{14C72BD9-ECC6-4F2C-A2F7-040B6C1F6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39" name="Text Box 7">
          <a:extLst>
            <a:ext uri="{FF2B5EF4-FFF2-40B4-BE49-F238E27FC236}">
              <a16:creationId xmlns:a16="http://schemas.microsoft.com/office/drawing/2014/main" id="{0328108D-F32E-472B-94BC-1565724E7E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0" name="Text Box 7">
          <a:extLst>
            <a:ext uri="{FF2B5EF4-FFF2-40B4-BE49-F238E27FC236}">
              <a16:creationId xmlns:a16="http://schemas.microsoft.com/office/drawing/2014/main" id="{E2C4DA48-CE2D-4A2C-B6D6-86A087AA03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1" name="Text Box 7">
          <a:extLst>
            <a:ext uri="{FF2B5EF4-FFF2-40B4-BE49-F238E27FC236}">
              <a16:creationId xmlns:a16="http://schemas.microsoft.com/office/drawing/2014/main" id="{0D5598E0-5407-4295-85C7-EA9C591FF0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2" name="Text Box 7">
          <a:extLst>
            <a:ext uri="{FF2B5EF4-FFF2-40B4-BE49-F238E27FC236}">
              <a16:creationId xmlns:a16="http://schemas.microsoft.com/office/drawing/2014/main" id="{945A8D2F-E372-4BA4-BE28-EB8CE2F0C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3" name="Text Box 7">
          <a:extLst>
            <a:ext uri="{FF2B5EF4-FFF2-40B4-BE49-F238E27FC236}">
              <a16:creationId xmlns:a16="http://schemas.microsoft.com/office/drawing/2014/main" id="{647A036D-E821-4284-8E1E-862CF20A67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4" name="Text Box 7">
          <a:extLst>
            <a:ext uri="{FF2B5EF4-FFF2-40B4-BE49-F238E27FC236}">
              <a16:creationId xmlns:a16="http://schemas.microsoft.com/office/drawing/2014/main" id="{576A6CB6-5006-406E-B8A8-B4A5E8DB94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5" name="Text Box 7">
          <a:extLst>
            <a:ext uri="{FF2B5EF4-FFF2-40B4-BE49-F238E27FC236}">
              <a16:creationId xmlns:a16="http://schemas.microsoft.com/office/drawing/2014/main" id="{878A5FF8-5817-44D8-89A7-624192F257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6" name="Text Box 7">
          <a:extLst>
            <a:ext uri="{FF2B5EF4-FFF2-40B4-BE49-F238E27FC236}">
              <a16:creationId xmlns:a16="http://schemas.microsoft.com/office/drawing/2014/main" id="{BD2B8D61-4B7C-4923-8834-C133576C5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7" name="Text Box 7">
          <a:extLst>
            <a:ext uri="{FF2B5EF4-FFF2-40B4-BE49-F238E27FC236}">
              <a16:creationId xmlns:a16="http://schemas.microsoft.com/office/drawing/2014/main" id="{5095C1F8-B1FC-455C-B134-21C9A9A961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8" name="Text Box 7">
          <a:extLst>
            <a:ext uri="{FF2B5EF4-FFF2-40B4-BE49-F238E27FC236}">
              <a16:creationId xmlns:a16="http://schemas.microsoft.com/office/drawing/2014/main" id="{E1B8EFAD-7395-4326-A426-5D741B407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49" name="Text Box 7">
          <a:extLst>
            <a:ext uri="{FF2B5EF4-FFF2-40B4-BE49-F238E27FC236}">
              <a16:creationId xmlns:a16="http://schemas.microsoft.com/office/drawing/2014/main" id="{1A4CFFF7-CD3D-4EF5-B33C-E07E464A5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0" name="Text Box 7">
          <a:extLst>
            <a:ext uri="{FF2B5EF4-FFF2-40B4-BE49-F238E27FC236}">
              <a16:creationId xmlns:a16="http://schemas.microsoft.com/office/drawing/2014/main" id="{7EE6D08F-FA03-40E7-9A07-392DA1EF4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1" name="Text Box 7">
          <a:extLst>
            <a:ext uri="{FF2B5EF4-FFF2-40B4-BE49-F238E27FC236}">
              <a16:creationId xmlns:a16="http://schemas.microsoft.com/office/drawing/2014/main" id="{49985B7C-7385-438E-96A9-74981B023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2" name="Text Box 7">
          <a:extLst>
            <a:ext uri="{FF2B5EF4-FFF2-40B4-BE49-F238E27FC236}">
              <a16:creationId xmlns:a16="http://schemas.microsoft.com/office/drawing/2014/main" id="{AEDE8ABA-29ED-42AD-86B8-986BB6A86F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3" name="Text Box 7">
          <a:extLst>
            <a:ext uri="{FF2B5EF4-FFF2-40B4-BE49-F238E27FC236}">
              <a16:creationId xmlns:a16="http://schemas.microsoft.com/office/drawing/2014/main" id="{1B711423-409A-44FC-8DD0-EC04B70075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4" name="Text Box 7">
          <a:extLst>
            <a:ext uri="{FF2B5EF4-FFF2-40B4-BE49-F238E27FC236}">
              <a16:creationId xmlns:a16="http://schemas.microsoft.com/office/drawing/2014/main" id="{C2855F7C-5363-4129-86C8-A1F4D131B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5" name="Text Box 7">
          <a:extLst>
            <a:ext uri="{FF2B5EF4-FFF2-40B4-BE49-F238E27FC236}">
              <a16:creationId xmlns:a16="http://schemas.microsoft.com/office/drawing/2014/main" id="{956ED8B7-829E-4D1E-9618-88192ACDE1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6" name="Text Box 7">
          <a:extLst>
            <a:ext uri="{FF2B5EF4-FFF2-40B4-BE49-F238E27FC236}">
              <a16:creationId xmlns:a16="http://schemas.microsoft.com/office/drawing/2014/main" id="{3D1F245F-BEC5-449C-8BE3-D602439EE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7" name="Text Box 7">
          <a:extLst>
            <a:ext uri="{FF2B5EF4-FFF2-40B4-BE49-F238E27FC236}">
              <a16:creationId xmlns:a16="http://schemas.microsoft.com/office/drawing/2014/main" id="{1B43476E-3343-4F87-BFC0-1D9BD05747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8" name="Text Box 7">
          <a:extLst>
            <a:ext uri="{FF2B5EF4-FFF2-40B4-BE49-F238E27FC236}">
              <a16:creationId xmlns:a16="http://schemas.microsoft.com/office/drawing/2014/main" id="{042C6AF7-CCD1-4538-A153-EFBDF7CF7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59" name="Text Box 7">
          <a:extLst>
            <a:ext uri="{FF2B5EF4-FFF2-40B4-BE49-F238E27FC236}">
              <a16:creationId xmlns:a16="http://schemas.microsoft.com/office/drawing/2014/main" id="{4E55317C-BDC7-4497-A6B9-B1EED5C601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0" name="Text Box 7">
          <a:extLst>
            <a:ext uri="{FF2B5EF4-FFF2-40B4-BE49-F238E27FC236}">
              <a16:creationId xmlns:a16="http://schemas.microsoft.com/office/drawing/2014/main" id="{F1D34EAD-75EA-46A9-8D08-50F353C9DD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1" name="Text Box 7">
          <a:extLst>
            <a:ext uri="{FF2B5EF4-FFF2-40B4-BE49-F238E27FC236}">
              <a16:creationId xmlns:a16="http://schemas.microsoft.com/office/drawing/2014/main" id="{64A61129-2635-46AE-91DA-ADD79376F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2" name="Text Box 7">
          <a:extLst>
            <a:ext uri="{FF2B5EF4-FFF2-40B4-BE49-F238E27FC236}">
              <a16:creationId xmlns:a16="http://schemas.microsoft.com/office/drawing/2014/main" id="{CF6054E6-4111-4E50-8561-7DF266C5C6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3" name="Text Box 7">
          <a:extLst>
            <a:ext uri="{FF2B5EF4-FFF2-40B4-BE49-F238E27FC236}">
              <a16:creationId xmlns:a16="http://schemas.microsoft.com/office/drawing/2014/main" id="{EA69A50A-DBDD-42D7-AAF6-6DE1B45E7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4" name="Text Box 7">
          <a:extLst>
            <a:ext uri="{FF2B5EF4-FFF2-40B4-BE49-F238E27FC236}">
              <a16:creationId xmlns:a16="http://schemas.microsoft.com/office/drawing/2014/main" id="{43BBB201-1BC1-4791-A360-F19CFE4C16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5" name="Text Box 7">
          <a:extLst>
            <a:ext uri="{FF2B5EF4-FFF2-40B4-BE49-F238E27FC236}">
              <a16:creationId xmlns:a16="http://schemas.microsoft.com/office/drawing/2014/main" id="{0CCEFE29-9556-43AE-905D-8B888E7E1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6" name="Text Box 7">
          <a:extLst>
            <a:ext uri="{FF2B5EF4-FFF2-40B4-BE49-F238E27FC236}">
              <a16:creationId xmlns:a16="http://schemas.microsoft.com/office/drawing/2014/main" id="{7FAA7101-C22F-457F-B3D9-E0CBC5B69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7" name="Text Box 7">
          <a:extLst>
            <a:ext uri="{FF2B5EF4-FFF2-40B4-BE49-F238E27FC236}">
              <a16:creationId xmlns:a16="http://schemas.microsoft.com/office/drawing/2014/main" id="{B1F73289-6713-402F-B2D3-CFB011D2D7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8" name="Text Box 7">
          <a:extLst>
            <a:ext uri="{FF2B5EF4-FFF2-40B4-BE49-F238E27FC236}">
              <a16:creationId xmlns:a16="http://schemas.microsoft.com/office/drawing/2014/main" id="{6257B92A-EDD0-4E24-9447-589AACBC7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69" name="Text Box 7">
          <a:extLst>
            <a:ext uri="{FF2B5EF4-FFF2-40B4-BE49-F238E27FC236}">
              <a16:creationId xmlns:a16="http://schemas.microsoft.com/office/drawing/2014/main" id="{773E60DE-3175-45AC-B0B7-EB90EC8D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0" name="Text Box 7">
          <a:extLst>
            <a:ext uri="{FF2B5EF4-FFF2-40B4-BE49-F238E27FC236}">
              <a16:creationId xmlns:a16="http://schemas.microsoft.com/office/drawing/2014/main" id="{C31CA8D3-03A8-4A0C-9957-3F276D203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1" name="Text Box 7">
          <a:extLst>
            <a:ext uri="{FF2B5EF4-FFF2-40B4-BE49-F238E27FC236}">
              <a16:creationId xmlns:a16="http://schemas.microsoft.com/office/drawing/2014/main" id="{849B1A6D-E27B-4AA0-9A7A-806428D44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2" name="Text Box 7">
          <a:extLst>
            <a:ext uri="{FF2B5EF4-FFF2-40B4-BE49-F238E27FC236}">
              <a16:creationId xmlns:a16="http://schemas.microsoft.com/office/drawing/2014/main" id="{41B25A7F-5747-4B0B-BFB6-D71869622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3" name="Text Box 7">
          <a:extLst>
            <a:ext uri="{FF2B5EF4-FFF2-40B4-BE49-F238E27FC236}">
              <a16:creationId xmlns:a16="http://schemas.microsoft.com/office/drawing/2014/main" id="{2A5C0F65-12E5-4ACC-9F5D-8BB105ED1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4" name="Text Box 7">
          <a:extLst>
            <a:ext uri="{FF2B5EF4-FFF2-40B4-BE49-F238E27FC236}">
              <a16:creationId xmlns:a16="http://schemas.microsoft.com/office/drawing/2014/main" id="{4977096B-75B4-4B72-8894-CF9E84C16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5" name="Text Box 7">
          <a:extLst>
            <a:ext uri="{FF2B5EF4-FFF2-40B4-BE49-F238E27FC236}">
              <a16:creationId xmlns:a16="http://schemas.microsoft.com/office/drawing/2014/main" id="{2A1805D0-603C-4529-A1FA-380AD21D23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6" name="Text Box 7">
          <a:extLst>
            <a:ext uri="{FF2B5EF4-FFF2-40B4-BE49-F238E27FC236}">
              <a16:creationId xmlns:a16="http://schemas.microsoft.com/office/drawing/2014/main" id="{A1B5ED54-A44E-4260-A7DC-DF7A66A637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7" name="Text Box 7">
          <a:extLst>
            <a:ext uri="{FF2B5EF4-FFF2-40B4-BE49-F238E27FC236}">
              <a16:creationId xmlns:a16="http://schemas.microsoft.com/office/drawing/2014/main" id="{A19565D2-E959-4C19-B6EC-4399CD23B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8" name="Text Box 7">
          <a:extLst>
            <a:ext uri="{FF2B5EF4-FFF2-40B4-BE49-F238E27FC236}">
              <a16:creationId xmlns:a16="http://schemas.microsoft.com/office/drawing/2014/main" id="{8AE6B5ED-86AE-48D3-BA09-18A9D2E43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79" name="Text Box 7">
          <a:extLst>
            <a:ext uri="{FF2B5EF4-FFF2-40B4-BE49-F238E27FC236}">
              <a16:creationId xmlns:a16="http://schemas.microsoft.com/office/drawing/2014/main" id="{86C89B63-6B45-4323-9358-016B938E15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0" name="Text Box 7">
          <a:extLst>
            <a:ext uri="{FF2B5EF4-FFF2-40B4-BE49-F238E27FC236}">
              <a16:creationId xmlns:a16="http://schemas.microsoft.com/office/drawing/2014/main" id="{51EF91C5-32B4-4477-AEE4-2627A5D7F4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1" name="Text Box 7">
          <a:extLst>
            <a:ext uri="{FF2B5EF4-FFF2-40B4-BE49-F238E27FC236}">
              <a16:creationId xmlns:a16="http://schemas.microsoft.com/office/drawing/2014/main" id="{DDFCC866-A287-472A-98E1-54641150A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2" name="Text Box 7">
          <a:extLst>
            <a:ext uri="{FF2B5EF4-FFF2-40B4-BE49-F238E27FC236}">
              <a16:creationId xmlns:a16="http://schemas.microsoft.com/office/drawing/2014/main" id="{AD336E2B-5328-44F0-8576-FBF97EF48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3" name="Text Box 7">
          <a:extLst>
            <a:ext uri="{FF2B5EF4-FFF2-40B4-BE49-F238E27FC236}">
              <a16:creationId xmlns:a16="http://schemas.microsoft.com/office/drawing/2014/main" id="{E8548DD8-AB74-46CE-A50E-CB5D1FB56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4" name="Text Box 7">
          <a:extLst>
            <a:ext uri="{FF2B5EF4-FFF2-40B4-BE49-F238E27FC236}">
              <a16:creationId xmlns:a16="http://schemas.microsoft.com/office/drawing/2014/main" id="{3B81E452-49AA-44C1-AF15-E94BB2E06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5" name="Text Box 7">
          <a:extLst>
            <a:ext uri="{FF2B5EF4-FFF2-40B4-BE49-F238E27FC236}">
              <a16:creationId xmlns:a16="http://schemas.microsoft.com/office/drawing/2014/main" id="{6FFC401A-2ABA-45DA-A56B-F258D62FEC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6" name="Text Box 7">
          <a:extLst>
            <a:ext uri="{FF2B5EF4-FFF2-40B4-BE49-F238E27FC236}">
              <a16:creationId xmlns:a16="http://schemas.microsoft.com/office/drawing/2014/main" id="{3B083E17-A063-4C7C-B0B5-3E0D487712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7" name="Text Box 7">
          <a:extLst>
            <a:ext uri="{FF2B5EF4-FFF2-40B4-BE49-F238E27FC236}">
              <a16:creationId xmlns:a16="http://schemas.microsoft.com/office/drawing/2014/main" id="{223D4CAD-AAB6-481C-A316-5C01952D46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8" name="Text Box 7">
          <a:extLst>
            <a:ext uri="{FF2B5EF4-FFF2-40B4-BE49-F238E27FC236}">
              <a16:creationId xmlns:a16="http://schemas.microsoft.com/office/drawing/2014/main" id="{B8DC5C70-4999-4D99-A627-5876451CE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89" name="Text Box 7">
          <a:extLst>
            <a:ext uri="{FF2B5EF4-FFF2-40B4-BE49-F238E27FC236}">
              <a16:creationId xmlns:a16="http://schemas.microsoft.com/office/drawing/2014/main" id="{936528DA-0845-4CE1-BFA8-1ACDA38F2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0" name="Text Box 7">
          <a:extLst>
            <a:ext uri="{FF2B5EF4-FFF2-40B4-BE49-F238E27FC236}">
              <a16:creationId xmlns:a16="http://schemas.microsoft.com/office/drawing/2014/main" id="{5F9F7A55-21B9-4F92-8AFF-8C84E2926C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1" name="Text Box 7">
          <a:extLst>
            <a:ext uri="{FF2B5EF4-FFF2-40B4-BE49-F238E27FC236}">
              <a16:creationId xmlns:a16="http://schemas.microsoft.com/office/drawing/2014/main" id="{9AB890B7-38AC-4099-B392-383C9D3285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2" name="Text Box 7">
          <a:extLst>
            <a:ext uri="{FF2B5EF4-FFF2-40B4-BE49-F238E27FC236}">
              <a16:creationId xmlns:a16="http://schemas.microsoft.com/office/drawing/2014/main" id="{B7E303D2-94A4-46CC-B9CD-9607C504DF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3" name="Text Box 7">
          <a:extLst>
            <a:ext uri="{FF2B5EF4-FFF2-40B4-BE49-F238E27FC236}">
              <a16:creationId xmlns:a16="http://schemas.microsoft.com/office/drawing/2014/main" id="{F1460073-1285-49A5-A484-E16D51A850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4" name="Text Box 7">
          <a:extLst>
            <a:ext uri="{FF2B5EF4-FFF2-40B4-BE49-F238E27FC236}">
              <a16:creationId xmlns:a16="http://schemas.microsoft.com/office/drawing/2014/main" id="{734BED29-CA48-42DE-8F0D-85A430D10A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5" name="Text Box 7">
          <a:extLst>
            <a:ext uri="{FF2B5EF4-FFF2-40B4-BE49-F238E27FC236}">
              <a16:creationId xmlns:a16="http://schemas.microsoft.com/office/drawing/2014/main" id="{985D4B49-12C8-4D80-B503-2B53999D64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6" name="Text Box 7">
          <a:extLst>
            <a:ext uri="{FF2B5EF4-FFF2-40B4-BE49-F238E27FC236}">
              <a16:creationId xmlns:a16="http://schemas.microsoft.com/office/drawing/2014/main" id="{CDCEE1CF-FE82-421A-B4F2-B1E75289A2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7" name="Text Box 7">
          <a:extLst>
            <a:ext uri="{FF2B5EF4-FFF2-40B4-BE49-F238E27FC236}">
              <a16:creationId xmlns:a16="http://schemas.microsoft.com/office/drawing/2014/main" id="{E9D6E83A-3CD0-414C-A2AB-B142E7EA1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8" name="Text Box 7">
          <a:extLst>
            <a:ext uri="{FF2B5EF4-FFF2-40B4-BE49-F238E27FC236}">
              <a16:creationId xmlns:a16="http://schemas.microsoft.com/office/drawing/2014/main" id="{47857B72-8BB5-485E-8941-7FFEED0FA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799" name="Text Box 7">
          <a:extLst>
            <a:ext uri="{FF2B5EF4-FFF2-40B4-BE49-F238E27FC236}">
              <a16:creationId xmlns:a16="http://schemas.microsoft.com/office/drawing/2014/main" id="{0B86DB1F-07BD-4EA2-AD15-3992C05208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0" name="Text Box 7">
          <a:extLst>
            <a:ext uri="{FF2B5EF4-FFF2-40B4-BE49-F238E27FC236}">
              <a16:creationId xmlns:a16="http://schemas.microsoft.com/office/drawing/2014/main" id="{AC3FC3F9-EA61-42CE-B8E8-2072F1D3C1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1" name="Text Box 7">
          <a:extLst>
            <a:ext uri="{FF2B5EF4-FFF2-40B4-BE49-F238E27FC236}">
              <a16:creationId xmlns:a16="http://schemas.microsoft.com/office/drawing/2014/main" id="{0E295BFB-B898-4752-B411-C9EE061E0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2" name="Text Box 7">
          <a:extLst>
            <a:ext uri="{FF2B5EF4-FFF2-40B4-BE49-F238E27FC236}">
              <a16:creationId xmlns:a16="http://schemas.microsoft.com/office/drawing/2014/main" id="{F4ABA70B-EC8F-4775-9F88-1D3E00728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3" name="Text Box 7">
          <a:extLst>
            <a:ext uri="{FF2B5EF4-FFF2-40B4-BE49-F238E27FC236}">
              <a16:creationId xmlns:a16="http://schemas.microsoft.com/office/drawing/2014/main" id="{AE3E0DD0-B719-4C5F-9BD9-D698E54D0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4" name="Text Box 7">
          <a:extLst>
            <a:ext uri="{FF2B5EF4-FFF2-40B4-BE49-F238E27FC236}">
              <a16:creationId xmlns:a16="http://schemas.microsoft.com/office/drawing/2014/main" id="{45AEEBFC-0DE4-481F-B02A-5C80C43DCF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5" name="Text Box 7">
          <a:extLst>
            <a:ext uri="{FF2B5EF4-FFF2-40B4-BE49-F238E27FC236}">
              <a16:creationId xmlns:a16="http://schemas.microsoft.com/office/drawing/2014/main" id="{BA20704C-DCF7-4CB7-AB21-79D0E2455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6" name="Text Box 7">
          <a:extLst>
            <a:ext uri="{FF2B5EF4-FFF2-40B4-BE49-F238E27FC236}">
              <a16:creationId xmlns:a16="http://schemas.microsoft.com/office/drawing/2014/main" id="{81AB22E7-B4B3-4A1C-B344-82C4ACDA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7" name="Text Box 7">
          <a:extLst>
            <a:ext uri="{FF2B5EF4-FFF2-40B4-BE49-F238E27FC236}">
              <a16:creationId xmlns:a16="http://schemas.microsoft.com/office/drawing/2014/main" id="{06E04142-5511-4FEF-8E7A-CFEE4EFB75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8" name="Text Box 7">
          <a:extLst>
            <a:ext uri="{FF2B5EF4-FFF2-40B4-BE49-F238E27FC236}">
              <a16:creationId xmlns:a16="http://schemas.microsoft.com/office/drawing/2014/main" id="{38494C54-5CF8-4867-8DEA-135FE555E4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09" name="Text Box 7">
          <a:extLst>
            <a:ext uri="{FF2B5EF4-FFF2-40B4-BE49-F238E27FC236}">
              <a16:creationId xmlns:a16="http://schemas.microsoft.com/office/drawing/2014/main" id="{C619CA19-E45C-46A0-8F08-9D0A1D1FE2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0" name="Text Box 7">
          <a:extLst>
            <a:ext uri="{FF2B5EF4-FFF2-40B4-BE49-F238E27FC236}">
              <a16:creationId xmlns:a16="http://schemas.microsoft.com/office/drawing/2014/main" id="{1CB26989-D233-4360-B31F-7887453D3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1" name="Text Box 7">
          <a:extLst>
            <a:ext uri="{FF2B5EF4-FFF2-40B4-BE49-F238E27FC236}">
              <a16:creationId xmlns:a16="http://schemas.microsoft.com/office/drawing/2014/main" id="{84F8DBEC-5492-49F9-9AEA-727B5233A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2" name="Text Box 7">
          <a:extLst>
            <a:ext uri="{FF2B5EF4-FFF2-40B4-BE49-F238E27FC236}">
              <a16:creationId xmlns:a16="http://schemas.microsoft.com/office/drawing/2014/main" id="{123396A6-FEC7-4061-B1D1-36C14824C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3" name="Text Box 7">
          <a:extLst>
            <a:ext uri="{FF2B5EF4-FFF2-40B4-BE49-F238E27FC236}">
              <a16:creationId xmlns:a16="http://schemas.microsoft.com/office/drawing/2014/main" id="{5F83ED69-67B1-4A53-B954-BEB6E3A62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4" name="Text Box 7">
          <a:extLst>
            <a:ext uri="{FF2B5EF4-FFF2-40B4-BE49-F238E27FC236}">
              <a16:creationId xmlns:a16="http://schemas.microsoft.com/office/drawing/2014/main" id="{6DF63F4E-7C7B-401D-818B-0B8EF6F99F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5" name="Text Box 7">
          <a:extLst>
            <a:ext uri="{FF2B5EF4-FFF2-40B4-BE49-F238E27FC236}">
              <a16:creationId xmlns:a16="http://schemas.microsoft.com/office/drawing/2014/main" id="{E6D0774C-A888-4D98-813B-3A969377E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6" name="Text Box 7">
          <a:extLst>
            <a:ext uri="{FF2B5EF4-FFF2-40B4-BE49-F238E27FC236}">
              <a16:creationId xmlns:a16="http://schemas.microsoft.com/office/drawing/2014/main" id="{5A54FC13-E765-4D3D-AB6B-AAFF58F94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7" name="Text Box 7">
          <a:extLst>
            <a:ext uri="{FF2B5EF4-FFF2-40B4-BE49-F238E27FC236}">
              <a16:creationId xmlns:a16="http://schemas.microsoft.com/office/drawing/2014/main" id="{116CBE11-56A1-4247-B744-5C5452272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8" name="Text Box 7">
          <a:extLst>
            <a:ext uri="{FF2B5EF4-FFF2-40B4-BE49-F238E27FC236}">
              <a16:creationId xmlns:a16="http://schemas.microsoft.com/office/drawing/2014/main" id="{57A2012F-ED2C-41E8-BD20-3ECA5D9A0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19" name="Text Box 7">
          <a:extLst>
            <a:ext uri="{FF2B5EF4-FFF2-40B4-BE49-F238E27FC236}">
              <a16:creationId xmlns:a16="http://schemas.microsoft.com/office/drawing/2014/main" id="{8BDF3D2F-C948-46A6-99D7-9FC737D7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0" name="Text Box 7">
          <a:extLst>
            <a:ext uri="{FF2B5EF4-FFF2-40B4-BE49-F238E27FC236}">
              <a16:creationId xmlns:a16="http://schemas.microsoft.com/office/drawing/2014/main" id="{A01C944A-6E24-47DF-A7FC-21D47DB0E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1" name="Text Box 7">
          <a:extLst>
            <a:ext uri="{FF2B5EF4-FFF2-40B4-BE49-F238E27FC236}">
              <a16:creationId xmlns:a16="http://schemas.microsoft.com/office/drawing/2014/main" id="{B1E7AB1B-7891-41B9-9A33-9F36313329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2" name="Text Box 7">
          <a:extLst>
            <a:ext uri="{FF2B5EF4-FFF2-40B4-BE49-F238E27FC236}">
              <a16:creationId xmlns:a16="http://schemas.microsoft.com/office/drawing/2014/main" id="{16550F4D-7123-4E1A-A3E9-504A296F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3" name="Text Box 7">
          <a:extLst>
            <a:ext uri="{FF2B5EF4-FFF2-40B4-BE49-F238E27FC236}">
              <a16:creationId xmlns:a16="http://schemas.microsoft.com/office/drawing/2014/main" id="{8D87A3E5-4FAC-44DE-A863-C22576B0EE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4" name="Text Box 7">
          <a:extLst>
            <a:ext uri="{FF2B5EF4-FFF2-40B4-BE49-F238E27FC236}">
              <a16:creationId xmlns:a16="http://schemas.microsoft.com/office/drawing/2014/main" id="{039F863C-3F47-4B94-83BD-0898D25B86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5" name="Text Box 7">
          <a:extLst>
            <a:ext uri="{FF2B5EF4-FFF2-40B4-BE49-F238E27FC236}">
              <a16:creationId xmlns:a16="http://schemas.microsoft.com/office/drawing/2014/main" id="{C6A5BFA0-7D8B-4B12-852F-2A8C02B0D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6" name="Text Box 7">
          <a:extLst>
            <a:ext uri="{FF2B5EF4-FFF2-40B4-BE49-F238E27FC236}">
              <a16:creationId xmlns:a16="http://schemas.microsoft.com/office/drawing/2014/main" id="{5BD8672F-D74D-454C-B8F4-56847CF89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7" name="Text Box 7">
          <a:extLst>
            <a:ext uri="{FF2B5EF4-FFF2-40B4-BE49-F238E27FC236}">
              <a16:creationId xmlns:a16="http://schemas.microsoft.com/office/drawing/2014/main" id="{6881A5F4-A7CE-4BE9-93E3-362CE2EFE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8" name="Text Box 7">
          <a:extLst>
            <a:ext uri="{FF2B5EF4-FFF2-40B4-BE49-F238E27FC236}">
              <a16:creationId xmlns:a16="http://schemas.microsoft.com/office/drawing/2014/main" id="{3E5F3936-00B4-49C6-B4BB-4A724044F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29" name="Text Box 7">
          <a:extLst>
            <a:ext uri="{FF2B5EF4-FFF2-40B4-BE49-F238E27FC236}">
              <a16:creationId xmlns:a16="http://schemas.microsoft.com/office/drawing/2014/main" id="{C4CFE493-AEE3-4279-B81A-515CFC6EE4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0" name="Text Box 7">
          <a:extLst>
            <a:ext uri="{FF2B5EF4-FFF2-40B4-BE49-F238E27FC236}">
              <a16:creationId xmlns:a16="http://schemas.microsoft.com/office/drawing/2014/main" id="{ECBF7399-6270-47FE-B49A-A00B61EAFB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1" name="Text Box 7">
          <a:extLst>
            <a:ext uri="{FF2B5EF4-FFF2-40B4-BE49-F238E27FC236}">
              <a16:creationId xmlns:a16="http://schemas.microsoft.com/office/drawing/2014/main" id="{E1FB8D1B-1809-4DB9-93D9-A4E18062F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2" name="Text Box 7">
          <a:extLst>
            <a:ext uri="{FF2B5EF4-FFF2-40B4-BE49-F238E27FC236}">
              <a16:creationId xmlns:a16="http://schemas.microsoft.com/office/drawing/2014/main" id="{90D53D6D-9F27-4974-82CB-D4B111B46F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3" name="Text Box 7">
          <a:extLst>
            <a:ext uri="{FF2B5EF4-FFF2-40B4-BE49-F238E27FC236}">
              <a16:creationId xmlns:a16="http://schemas.microsoft.com/office/drawing/2014/main" id="{A9C1B965-72D6-4333-A4F0-FBEFCC8BEA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4" name="Text Box 7">
          <a:extLst>
            <a:ext uri="{FF2B5EF4-FFF2-40B4-BE49-F238E27FC236}">
              <a16:creationId xmlns:a16="http://schemas.microsoft.com/office/drawing/2014/main" id="{EB032948-5D88-461C-A225-B0A3D81A6F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5" name="Text Box 7">
          <a:extLst>
            <a:ext uri="{FF2B5EF4-FFF2-40B4-BE49-F238E27FC236}">
              <a16:creationId xmlns:a16="http://schemas.microsoft.com/office/drawing/2014/main" id="{47847D8B-D7D5-4081-B577-AC26EC671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6" name="Text Box 7">
          <a:extLst>
            <a:ext uri="{FF2B5EF4-FFF2-40B4-BE49-F238E27FC236}">
              <a16:creationId xmlns:a16="http://schemas.microsoft.com/office/drawing/2014/main" id="{1CD64C6F-BBAF-4B0E-AE79-48C2B625CA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7" name="Text Box 7">
          <a:extLst>
            <a:ext uri="{FF2B5EF4-FFF2-40B4-BE49-F238E27FC236}">
              <a16:creationId xmlns:a16="http://schemas.microsoft.com/office/drawing/2014/main" id="{3B57FA3C-7CBE-4F49-B2CA-7CF679111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8" name="Text Box 7">
          <a:extLst>
            <a:ext uri="{FF2B5EF4-FFF2-40B4-BE49-F238E27FC236}">
              <a16:creationId xmlns:a16="http://schemas.microsoft.com/office/drawing/2014/main" id="{4FDBC379-F6A3-478B-864D-ED9924029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39" name="Text Box 7">
          <a:extLst>
            <a:ext uri="{FF2B5EF4-FFF2-40B4-BE49-F238E27FC236}">
              <a16:creationId xmlns:a16="http://schemas.microsoft.com/office/drawing/2014/main" id="{8A651E09-E6A0-40C7-BE11-240ABD260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0" name="Text Box 7">
          <a:extLst>
            <a:ext uri="{FF2B5EF4-FFF2-40B4-BE49-F238E27FC236}">
              <a16:creationId xmlns:a16="http://schemas.microsoft.com/office/drawing/2014/main" id="{2189BB27-616F-4F33-9706-9872A8B21C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1" name="Text Box 7">
          <a:extLst>
            <a:ext uri="{FF2B5EF4-FFF2-40B4-BE49-F238E27FC236}">
              <a16:creationId xmlns:a16="http://schemas.microsoft.com/office/drawing/2014/main" id="{C043D15E-73F8-4B38-BBF8-A65E2E1E5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2" name="Text Box 7">
          <a:extLst>
            <a:ext uri="{FF2B5EF4-FFF2-40B4-BE49-F238E27FC236}">
              <a16:creationId xmlns:a16="http://schemas.microsoft.com/office/drawing/2014/main" id="{D2F9333A-F866-48CB-9A23-A140A0A244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3" name="Text Box 7">
          <a:extLst>
            <a:ext uri="{FF2B5EF4-FFF2-40B4-BE49-F238E27FC236}">
              <a16:creationId xmlns:a16="http://schemas.microsoft.com/office/drawing/2014/main" id="{58DD7A0D-9C01-4C15-ABB0-B5FEA5F2E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4" name="Text Box 7">
          <a:extLst>
            <a:ext uri="{FF2B5EF4-FFF2-40B4-BE49-F238E27FC236}">
              <a16:creationId xmlns:a16="http://schemas.microsoft.com/office/drawing/2014/main" id="{ED15C4B0-015E-4423-9EF4-5DEDE7B77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5" name="Text Box 7">
          <a:extLst>
            <a:ext uri="{FF2B5EF4-FFF2-40B4-BE49-F238E27FC236}">
              <a16:creationId xmlns:a16="http://schemas.microsoft.com/office/drawing/2014/main" id="{FB4C6647-8073-4F08-9532-49180C104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6" name="Text Box 7">
          <a:extLst>
            <a:ext uri="{FF2B5EF4-FFF2-40B4-BE49-F238E27FC236}">
              <a16:creationId xmlns:a16="http://schemas.microsoft.com/office/drawing/2014/main" id="{826CE4BB-F8CC-4F2D-B174-328F210D20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7" name="Text Box 7">
          <a:extLst>
            <a:ext uri="{FF2B5EF4-FFF2-40B4-BE49-F238E27FC236}">
              <a16:creationId xmlns:a16="http://schemas.microsoft.com/office/drawing/2014/main" id="{3BECA7B5-0BB8-4812-8D2C-0B3C01745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8" name="Text Box 7">
          <a:extLst>
            <a:ext uri="{FF2B5EF4-FFF2-40B4-BE49-F238E27FC236}">
              <a16:creationId xmlns:a16="http://schemas.microsoft.com/office/drawing/2014/main" id="{3B2BF5E3-2FAE-4D1F-923C-39E4F181E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49" name="Text Box 7">
          <a:extLst>
            <a:ext uri="{FF2B5EF4-FFF2-40B4-BE49-F238E27FC236}">
              <a16:creationId xmlns:a16="http://schemas.microsoft.com/office/drawing/2014/main" id="{32A9E5D8-46A3-47F9-88A7-E1C526D524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50" name="Text Box 7">
          <a:extLst>
            <a:ext uri="{FF2B5EF4-FFF2-40B4-BE49-F238E27FC236}">
              <a16:creationId xmlns:a16="http://schemas.microsoft.com/office/drawing/2014/main" id="{605A592E-2AC5-46B9-ACA8-08C890C2F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51" name="Text Box 7">
          <a:extLst>
            <a:ext uri="{FF2B5EF4-FFF2-40B4-BE49-F238E27FC236}">
              <a16:creationId xmlns:a16="http://schemas.microsoft.com/office/drawing/2014/main" id="{C3C55D4D-9531-4FF2-A25B-99337DA62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52" name="Text Box 7">
          <a:extLst>
            <a:ext uri="{FF2B5EF4-FFF2-40B4-BE49-F238E27FC236}">
              <a16:creationId xmlns:a16="http://schemas.microsoft.com/office/drawing/2014/main" id="{D0AE776C-C085-45A4-B395-F6BBC69E0D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53" name="Text Box 7">
          <a:extLst>
            <a:ext uri="{FF2B5EF4-FFF2-40B4-BE49-F238E27FC236}">
              <a16:creationId xmlns:a16="http://schemas.microsoft.com/office/drawing/2014/main" id="{2116B24F-41E7-42A3-A063-6CC9E870FB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54" name="Text Box 7">
          <a:extLst>
            <a:ext uri="{FF2B5EF4-FFF2-40B4-BE49-F238E27FC236}">
              <a16:creationId xmlns:a16="http://schemas.microsoft.com/office/drawing/2014/main" id="{19E7A1A8-5E72-4988-AE96-FFD93CF4D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24</xdr:row>
      <xdr:rowOff>246</xdr:rowOff>
    </xdr:from>
    <xdr:to>
      <xdr:col>19</xdr:col>
      <xdr:colOff>1155990</xdr:colOff>
      <xdr:row>24</xdr:row>
      <xdr:rowOff>246</xdr:rowOff>
    </xdr:to>
    <xdr:sp macro="[1]!mostrarControlesExistentes" textlink="">
      <xdr:nvSpPr>
        <xdr:cNvPr id="12855" name="Text Box 7">
          <a:extLst>
            <a:ext uri="{FF2B5EF4-FFF2-40B4-BE49-F238E27FC236}">
              <a16:creationId xmlns:a16="http://schemas.microsoft.com/office/drawing/2014/main" id="{C200A4E3-148D-4579-98A9-EE6BD2C13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856" name="Text Box 7">
          <a:extLst>
            <a:ext uri="{FF2B5EF4-FFF2-40B4-BE49-F238E27FC236}">
              <a16:creationId xmlns:a16="http://schemas.microsoft.com/office/drawing/2014/main" id="{758F592E-D6CB-4321-813E-B8901B1FD814}"/>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57" name="Text Box 7">
          <a:extLst>
            <a:ext uri="{FF2B5EF4-FFF2-40B4-BE49-F238E27FC236}">
              <a16:creationId xmlns:a16="http://schemas.microsoft.com/office/drawing/2014/main" id="{4B9241D5-ABD1-44A5-B339-9FBBFE32490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58" name="Text Box 7">
          <a:extLst>
            <a:ext uri="{FF2B5EF4-FFF2-40B4-BE49-F238E27FC236}">
              <a16:creationId xmlns:a16="http://schemas.microsoft.com/office/drawing/2014/main" id="{29357B21-53DB-45F8-B394-E6ED0E2AEE6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59" name="Text Box 7">
          <a:extLst>
            <a:ext uri="{FF2B5EF4-FFF2-40B4-BE49-F238E27FC236}">
              <a16:creationId xmlns:a16="http://schemas.microsoft.com/office/drawing/2014/main" id="{8FEC31EC-FB6C-4B34-9E5E-F1B06161192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0" name="Text Box 7">
          <a:extLst>
            <a:ext uri="{FF2B5EF4-FFF2-40B4-BE49-F238E27FC236}">
              <a16:creationId xmlns:a16="http://schemas.microsoft.com/office/drawing/2014/main" id="{DE65FD56-ADB9-46E9-A24C-E5F99FADE1F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1" name="Text Box 7">
          <a:extLst>
            <a:ext uri="{FF2B5EF4-FFF2-40B4-BE49-F238E27FC236}">
              <a16:creationId xmlns:a16="http://schemas.microsoft.com/office/drawing/2014/main" id="{E1D0A21E-82EF-48D4-99BD-53761B2DBD8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2" name="Text Box 7">
          <a:extLst>
            <a:ext uri="{FF2B5EF4-FFF2-40B4-BE49-F238E27FC236}">
              <a16:creationId xmlns:a16="http://schemas.microsoft.com/office/drawing/2014/main" id="{DF9E86D2-0E81-41BD-9905-C329688EE24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3" name="Text Box 7">
          <a:extLst>
            <a:ext uri="{FF2B5EF4-FFF2-40B4-BE49-F238E27FC236}">
              <a16:creationId xmlns:a16="http://schemas.microsoft.com/office/drawing/2014/main" id="{614FF75B-B986-4BEF-A82B-E5287148A2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4" name="Text Box 7">
          <a:extLst>
            <a:ext uri="{FF2B5EF4-FFF2-40B4-BE49-F238E27FC236}">
              <a16:creationId xmlns:a16="http://schemas.microsoft.com/office/drawing/2014/main" id="{D9E4B712-B43A-4E36-8A10-BAA9D6B04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5" name="Text Box 7">
          <a:extLst>
            <a:ext uri="{FF2B5EF4-FFF2-40B4-BE49-F238E27FC236}">
              <a16:creationId xmlns:a16="http://schemas.microsoft.com/office/drawing/2014/main" id="{5A2CD187-F004-4FC6-BE44-06B41E1F65C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6" name="Text Box 7">
          <a:extLst>
            <a:ext uri="{FF2B5EF4-FFF2-40B4-BE49-F238E27FC236}">
              <a16:creationId xmlns:a16="http://schemas.microsoft.com/office/drawing/2014/main" id="{792A72ED-B990-4E56-8D2E-6FB9B08317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7" name="Text Box 7">
          <a:extLst>
            <a:ext uri="{FF2B5EF4-FFF2-40B4-BE49-F238E27FC236}">
              <a16:creationId xmlns:a16="http://schemas.microsoft.com/office/drawing/2014/main" id="{5C238967-97C6-4ABF-B9A1-79F5866E6BE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8" name="Text Box 7">
          <a:extLst>
            <a:ext uri="{FF2B5EF4-FFF2-40B4-BE49-F238E27FC236}">
              <a16:creationId xmlns:a16="http://schemas.microsoft.com/office/drawing/2014/main" id="{0A45E6D5-A008-485C-8EC9-D1FC65D553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9" name="Text Box 7">
          <a:extLst>
            <a:ext uri="{FF2B5EF4-FFF2-40B4-BE49-F238E27FC236}">
              <a16:creationId xmlns:a16="http://schemas.microsoft.com/office/drawing/2014/main" id="{97B39E39-98F3-4E9B-8D8B-8387711956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0" name="Text Box 7">
          <a:extLst>
            <a:ext uri="{FF2B5EF4-FFF2-40B4-BE49-F238E27FC236}">
              <a16:creationId xmlns:a16="http://schemas.microsoft.com/office/drawing/2014/main" id="{90ED2AE1-38FC-4053-81AC-323CF392906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1" name="Text Box 7">
          <a:extLst>
            <a:ext uri="{FF2B5EF4-FFF2-40B4-BE49-F238E27FC236}">
              <a16:creationId xmlns:a16="http://schemas.microsoft.com/office/drawing/2014/main" id="{1B4B0FF5-A3B2-4B91-AE9D-3E08AE832D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2" name="Text Box 7">
          <a:extLst>
            <a:ext uri="{FF2B5EF4-FFF2-40B4-BE49-F238E27FC236}">
              <a16:creationId xmlns:a16="http://schemas.microsoft.com/office/drawing/2014/main" id="{B0FFE180-8D37-4E09-A05E-79E68FA24ED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3" name="Text Box 7">
          <a:extLst>
            <a:ext uri="{FF2B5EF4-FFF2-40B4-BE49-F238E27FC236}">
              <a16:creationId xmlns:a16="http://schemas.microsoft.com/office/drawing/2014/main" id="{D3BD0E02-0E1E-42A2-A72B-8DAEA53D3CE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4" name="Text Box 7">
          <a:extLst>
            <a:ext uri="{FF2B5EF4-FFF2-40B4-BE49-F238E27FC236}">
              <a16:creationId xmlns:a16="http://schemas.microsoft.com/office/drawing/2014/main" id="{8CD476A4-2C8B-4E07-9676-B2EA7DDF88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5" name="Text Box 7">
          <a:extLst>
            <a:ext uri="{FF2B5EF4-FFF2-40B4-BE49-F238E27FC236}">
              <a16:creationId xmlns:a16="http://schemas.microsoft.com/office/drawing/2014/main" id="{C77C49FD-FD8B-46A0-943F-776F59D497F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6" name="Text Box 7">
          <a:extLst>
            <a:ext uri="{FF2B5EF4-FFF2-40B4-BE49-F238E27FC236}">
              <a16:creationId xmlns:a16="http://schemas.microsoft.com/office/drawing/2014/main" id="{610150FC-2726-4366-B2F4-90B183D3381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7" name="Text Box 7">
          <a:extLst>
            <a:ext uri="{FF2B5EF4-FFF2-40B4-BE49-F238E27FC236}">
              <a16:creationId xmlns:a16="http://schemas.microsoft.com/office/drawing/2014/main" id="{2F02E0B3-8165-4E2F-AFF3-FC77BEC3F3D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8" name="Text Box 7">
          <a:extLst>
            <a:ext uri="{FF2B5EF4-FFF2-40B4-BE49-F238E27FC236}">
              <a16:creationId xmlns:a16="http://schemas.microsoft.com/office/drawing/2014/main" id="{EFD3333A-0E08-430A-9B49-CEEB5E849A6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9" name="Text Box 7">
          <a:extLst>
            <a:ext uri="{FF2B5EF4-FFF2-40B4-BE49-F238E27FC236}">
              <a16:creationId xmlns:a16="http://schemas.microsoft.com/office/drawing/2014/main" id="{9E8ECA33-8338-451A-BA6B-9139C3FB7C0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0" name="Text Box 7">
          <a:extLst>
            <a:ext uri="{FF2B5EF4-FFF2-40B4-BE49-F238E27FC236}">
              <a16:creationId xmlns:a16="http://schemas.microsoft.com/office/drawing/2014/main" id="{F05B0373-E5D3-415F-AC0D-A586259B8EB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1" name="Text Box 7">
          <a:extLst>
            <a:ext uri="{FF2B5EF4-FFF2-40B4-BE49-F238E27FC236}">
              <a16:creationId xmlns:a16="http://schemas.microsoft.com/office/drawing/2014/main" id="{9CD19C32-FDE2-4987-B530-731B5462D3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2" name="Text Box 7">
          <a:extLst>
            <a:ext uri="{FF2B5EF4-FFF2-40B4-BE49-F238E27FC236}">
              <a16:creationId xmlns:a16="http://schemas.microsoft.com/office/drawing/2014/main" id="{A6479819-E446-4237-8F7D-0245F29658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3" name="Text Box 7">
          <a:extLst>
            <a:ext uri="{FF2B5EF4-FFF2-40B4-BE49-F238E27FC236}">
              <a16:creationId xmlns:a16="http://schemas.microsoft.com/office/drawing/2014/main" id="{8914F7AD-ECEA-4334-AB80-BD557830D35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4" name="Text Box 7">
          <a:extLst>
            <a:ext uri="{FF2B5EF4-FFF2-40B4-BE49-F238E27FC236}">
              <a16:creationId xmlns:a16="http://schemas.microsoft.com/office/drawing/2014/main" id="{3BF5BEBA-4CC5-477B-AB3B-9397DDA63D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5" name="Text Box 7">
          <a:extLst>
            <a:ext uri="{FF2B5EF4-FFF2-40B4-BE49-F238E27FC236}">
              <a16:creationId xmlns:a16="http://schemas.microsoft.com/office/drawing/2014/main" id="{AFEAC82E-6E03-45B6-8575-ABAF568E1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6" name="Text Box 7">
          <a:extLst>
            <a:ext uri="{FF2B5EF4-FFF2-40B4-BE49-F238E27FC236}">
              <a16:creationId xmlns:a16="http://schemas.microsoft.com/office/drawing/2014/main" id="{96702D71-2D2E-481D-ACEB-6BA748AEAAB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7" name="Text Box 7">
          <a:extLst>
            <a:ext uri="{FF2B5EF4-FFF2-40B4-BE49-F238E27FC236}">
              <a16:creationId xmlns:a16="http://schemas.microsoft.com/office/drawing/2014/main" id="{68A3D58A-CFC9-4E4C-927D-E1EEEA030ED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8" name="Text Box 7">
          <a:extLst>
            <a:ext uri="{FF2B5EF4-FFF2-40B4-BE49-F238E27FC236}">
              <a16:creationId xmlns:a16="http://schemas.microsoft.com/office/drawing/2014/main" id="{78860138-5721-4E22-8E87-633BD7535D3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9" name="Text Box 7">
          <a:extLst>
            <a:ext uri="{FF2B5EF4-FFF2-40B4-BE49-F238E27FC236}">
              <a16:creationId xmlns:a16="http://schemas.microsoft.com/office/drawing/2014/main" id="{88C9BA05-6C63-4D48-BE16-6B7C4666AD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0" name="Text Box 7">
          <a:extLst>
            <a:ext uri="{FF2B5EF4-FFF2-40B4-BE49-F238E27FC236}">
              <a16:creationId xmlns:a16="http://schemas.microsoft.com/office/drawing/2014/main" id="{AB75E773-5978-4495-B70A-C78E2458B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1" name="Text Box 7">
          <a:extLst>
            <a:ext uri="{FF2B5EF4-FFF2-40B4-BE49-F238E27FC236}">
              <a16:creationId xmlns:a16="http://schemas.microsoft.com/office/drawing/2014/main" id="{CEA5791D-1E71-4D43-98EA-159CBA355A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2" name="Text Box 7">
          <a:extLst>
            <a:ext uri="{FF2B5EF4-FFF2-40B4-BE49-F238E27FC236}">
              <a16:creationId xmlns:a16="http://schemas.microsoft.com/office/drawing/2014/main" id="{642865CC-EBE1-48DC-8AE7-DFCC5915A77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3" name="Text Box 7">
          <a:extLst>
            <a:ext uri="{FF2B5EF4-FFF2-40B4-BE49-F238E27FC236}">
              <a16:creationId xmlns:a16="http://schemas.microsoft.com/office/drawing/2014/main" id="{8A0C57FB-DB59-47B4-844A-945B219F2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4" name="Text Box 7">
          <a:extLst>
            <a:ext uri="{FF2B5EF4-FFF2-40B4-BE49-F238E27FC236}">
              <a16:creationId xmlns:a16="http://schemas.microsoft.com/office/drawing/2014/main" id="{D4AD4F23-A6ED-460A-A59F-9C93D2B530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5" name="Text Box 7">
          <a:extLst>
            <a:ext uri="{FF2B5EF4-FFF2-40B4-BE49-F238E27FC236}">
              <a16:creationId xmlns:a16="http://schemas.microsoft.com/office/drawing/2014/main" id="{DC2210FF-5318-4492-816C-3FA1FDC2A5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6" name="Text Box 7">
          <a:extLst>
            <a:ext uri="{FF2B5EF4-FFF2-40B4-BE49-F238E27FC236}">
              <a16:creationId xmlns:a16="http://schemas.microsoft.com/office/drawing/2014/main" id="{B3BDED30-A304-4E2D-B536-A4E95E9D699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7" name="Text Box 7">
          <a:extLst>
            <a:ext uri="{FF2B5EF4-FFF2-40B4-BE49-F238E27FC236}">
              <a16:creationId xmlns:a16="http://schemas.microsoft.com/office/drawing/2014/main" id="{7449F884-45AA-4723-9768-6146D1301D8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8" name="Text Box 7">
          <a:extLst>
            <a:ext uri="{FF2B5EF4-FFF2-40B4-BE49-F238E27FC236}">
              <a16:creationId xmlns:a16="http://schemas.microsoft.com/office/drawing/2014/main" id="{C52ECAB7-E8BB-4F50-89C4-B04B12786A0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9" name="Text Box 7">
          <a:extLst>
            <a:ext uri="{FF2B5EF4-FFF2-40B4-BE49-F238E27FC236}">
              <a16:creationId xmlns:a16="http://schemas.microsoft.com/office/drawing/2014/main" id="{EE195BF3-B9DB-42AE-9226-3986114976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0" name="Text Box 7">
          <a:extLst>
            <a:ext uri="{FF2B5EF4-FFF2-40B4-BE49-F238E27FC236}">
              <a16:creationId xmlns:a16="http://schemas.microsoft.com/office/drawing/2014/main" id="{C22115EF-3C11-4FB7-A9E7-60CAF9B562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1" name="Text Box 7">
          <a:extLst>
            <a:ext uri="{FF2B5EF4-FFF2-40B4-BE49-F238E27FC236}">
              <a16:creationId xmlns:a16="http://schemas.microsoft.com/office/drawing/2014/main" id="{2530E555-1EFB-4516-9C8B-824E08FD3F3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2" name="Text Box 7">
          <a:extLst>
            <a:ext uri="{FF2B5EF4-FFF2-40B4-BE49-F238E27FC236}">
              <a16:creationId xmlns:a16="http://schemas.microsoft.com/office/drawing/2014/main" id="{93C44732-06B0-4739-9CE0-0809AB84898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3" name="Text Box 7">
          <a:extLst>
            <a:ext uri="{FF2B5EF4-FFF2-40B4-BE49-F238E27FC236}">
              <a16:creationId xmlns:a16="http://schemas.microsoft.com/office/drawing/2014/main" id="{7BEA8C8A-32EF-4485-AEE8-E274C3A0AA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4" name="Text Box 7">
          <a:extLst>
            <a:ext uri="{FF2B5EF4-FFF2-40B4-BE49-F238E27FC236}">
              <a16:creationId xmlns:a16="http://schemas.microsoft.com/office/drawing/2014/main" id="{4C24C022-1DC2-439E-A567-A119784D9B2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5" name="Text Box 7">
          <a:extLst>
            <a:ext uri="{FF2B5EF4-FFF2-40B4-BE49-F238E27FC236}">
              <a16:creationId xmlns:a16="http://schemas.microsoft.com/office/drawing/2014/main" id="{78CB1AB9-A4E5-4A10-976A-DF1376B5A7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6" name="Text Box 7">
          <a:extLst>
            <a:ext uri="{FF2B5EF4-FFF2-40B4-BE49-F238E27FC236}">
              <a16:creationId xmlns:a16="http://schemas.microsoft.com/office/drawing/2014/main" id="{C1D2C97D-53ED-4870-99C8-2F0AB43E95A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7" name="Text Box 7">
          <a:extLst>
            <a:ext uri="{FF2B5EF4-FFF2-40B4-BE49-F238E27FC236}">
              <a16:creationId xmlns:a16="http://schemas.microsoft.com/office/drawing/2014/main" id="{F093575E-FC51-490A-82E5-0D508D48B5E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8" name="Text Box 7">
          <a:extLst>
            <a:ext uri="{FF2B5EF4-FFF2-40B4-BE49-F238E27FC236}">
              <a16:creationId xmlns:a16="http://schemas.microsoft.com/office/drawing/2014/main" id="{CCFEDEB8-DE8B-4990-9BFC-215AFDE7A58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9" name="Text Box 7">
          <a:extLst>
            <a:ext uri="{FF2B5EF4-FFF2-40B4-BE49-F238E27FC236}">
              <a16:creationId xmlns:a16="http://schemas.microsoft.com/office/drawing/2014/main" id="{0260B297-19E6-4629-8A31-1A542AED73A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0" name="Text Box 7">
          <a:extLst>
            <a:ext uri="{FF2B5EF4-FFF2-40B4-BE49-F238E27FC236}">
              <a16:creationId xmlns:a16="http://schemas.microsoft.com/office/drawing/2014/main" id="{1A3273C9-17DF-43A1-ABFF-7F6B4E737A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1" name="Text Box 7">
          <a:extLst>
            <a:ext uri="{FF2B5EF4-FFF2-40B4-BE49-F238E27FC236}">
              <a16:creationId xmlns:a16="http://schemas.microsoft.com/office/drawing/2014/main" id="{55FD564C-A8C4-4C20-B4FD-89D994E0D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2" name="Text Box 7">
          <a:extLst>
            <a:ext uri="{FF2B5EF4-FFF2-40B4-BE49-F238E27FC236}">
              <a16:creationId xmlns:a16="http://schemas.microsoft.com/office/drawing/2014/main" id="{68526E3C-CECE-4AF0-A4B6-F0C7A10C99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3" name="Text Box 7">
          <a:extLst>
            <a:ext uri="{FF2B5EF4-FFF2-40B4-BE49-F238E27FC236}">
              <a16:creationId xmlns:a16="http://schemas.microsoft.com/office/drawing/2014/main" id="{4012C041-AE93-4773-B329-8C713A6E654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4" name="Text Box 7">
          <a:extLst>
            <a:ext uri="{FF2B5EF4-FFF2-40B4-BE49-F238E27FC236}">
              <a16:creationId xmlns:a16="http://schemas.microsoft.com/office/drawing/2014/main" id="{2E35C978-D9B4-4BD4-B463-287D015F49B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5" name="Text Box 7">
          <a:extLst>
            <a:ext uri="{FF2B5EF4-FFF2-40B4-BE49-F238E27FC236}">
              <a16:creationId xmlns:a16="http://schemas.microsoft.com/office/drawing/2014/main" id="{3A1E1388-B94D-49D4-81C1-9A73BC7FC7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6" name="Text Box 7">
          <a:extLst>
            <a:ext uri="{FF2B5EF4-FFF2-40B4-BE49-F238E27FC236}">
              <a16:creationId xmlns:a16="http://schemas.microsoft.com/office/drawing/2014/main" id="{05F7B25E-F9AA-4140-8CA7-B448C372DE4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7" name="Text Box 7">
          <a:extLst>
            <a:ext uri="{FF2B5EF4-FFF2-40B4-BE49-F238E27FC236}">
              <a16:creationId xmlns:a16="http://schemas.microsoft.com/office/drawing/2014/main" id="{02DA8FAC-DAB2-4F03-A12C-522118F21E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8" name="Text Box 7">
          <a:extLst>
            <a:ext uri="{FF2B5EF4-FFF2-40B4-BE49-F238E27FC236}">
              <a16:creationId xmlns:a16="http://schemas.microsoft.com/office/drawing/2014/main" id="{3D7BCB20-9B58-46CD-B728-E4658E87AD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9" name="Text Box 7">
          <a:extLst>
            <a:ext uri="{FF2B5EF4-FFF2-40B4-BE49-F238E27FC236}">
              <a16:creationId xmlns:a16="http://schemas.microsoft.com/office/drawing/2014/main" id="{B12AC216-664D-4220-A42F-2DD162D5A8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0" name="Text Box 7">
          <a:extLst>
            <a:ext uri="{FF2B5EF4-FFF2-40B4-BE49-F238E27FC236}">
              <a16:creationId xmlns:a16="http://schemas.microsoft.com/office/drawing/2014/main" id="{031A4471-F115-4609-B65D-F5293E5BAE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1" name="Text Box 7">
          <a:extLst>
            <a:ext uri="{FF2B5EF4-FFF2-40B4-BE49-F238E27FC236}">
              <a16:creationId xmlns:a16="http://schemas.microsoft.com/office/drawing/2014/main" id="{EB5CAB36-8B23-472F-AB3C-0DE327A2A2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2" name="Text Box 7">
          <a:extLst>
            <a:ext uri="{FF2B5EF4-FFF2-40B4-BE49-F238E27FC236}">
              <a16:creationId xmlns:a16="http://schemas.microsoft.com/office/drawing/2014/main" id="{B0528FAD-BD6E-45D6-BC78-B76ADE8729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3" name="Text Box 7">
          <a:extLst>
            <a:ext uri="{FF2B5EF4-FFF2-40B4-BE49-F238E27FC236}">
              <a16:creationId xmlns:a16="http://schemas.microsoft.com/office/drawing/2014/main" id="{DFA5667A-8D20-4A41-AA26-2A7478D4F70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4" name="Text Box 7">
          <a:extLst>
            <a:ext uri="{FF2B5EF4-FFF2-40B4-BE49-F238E27FC236}">
              <a16:creationId xmlns:a16="http://schemas.microsoft.com/office/drawing/2014/main" id="{8CFF6748-0D5C-4B31-A510-5DE20B5957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5" name="Text Box 7">
          <a:extLst>
            <a:ext uri="{FF2B5EF4-FFF2-40B4-BE49-F238E27FC236}">
              <a16:creationId xmlns:a16="http://schemas.microsoft.com/office/drawing/2014/main" id="{B93CA0D4-E834-451E-90BC-1E84A0292A9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6" name="Text Box 7">
          <a:extLst>
            <a:ext uri="{FF2B5EF4-FFF2-40B4-BE49-F238E27FC236}">
              <a16:creationId xmlns:a16="http://schemas.microsoft.com/office/drawing/2014/main" id="{DF342225-88AF-403F-A736-73C168EF5A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7" name="Text Box 7">
          <a:extLst>
            <a:ext uri="{FF2B5EF4-FFF2-40B4-BE49-F238E27FC236}">
              <a16:creationId xmlns:a16="http://schemas.microsoft.com/office/drawing/2014/main" id="{A1FF98FE-FFEB-4A6E-A609-671AFD7DF1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8" name="Text Box 7">
          <a:extLst>
            <a:ext uri="{FF2B5EF4-FFF2-40B4-BE49-F238E27FC236}">
              <a16:creationId xmlns:a16="http://schemas.microsoft.com/office/drawing/2014/main" id="{2179E80F-7D0C-4DF7-A7B8-0E382B312E8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9" name="Text Box 7">
          <a:extLst>
            <a:ext uri="{FF2B5EF4-FFF2-40B4-BE49-F238E27FC236}">
              <a16:creationId xmlns:a16="http://schemas.microsoft.com/office/drawing/2014/main" id="{4199E4B8-D243-476B-B628-BA666DECA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0" name="Text Box 7">
          <a:extLst>
            <a:ext uri="{FF2B5EF4-FFF2-40B4-BE49-F238E27FC236}">
              <a16:creationId xmlns:a16="http://schemas.microsoft.com/office/drawing/2014/main" id="{A13CD460-1F7E-4C15-8338-D76A109413B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1" name="Text Box 7">
          <a:extLst>
            <a:ext uri="{FF2B5EF4-FFF2-40B4-BE49-F238E27FC236}">
              <a16:creationId xmlns:a16="http://schemas.microsoft.com/office/drawing/2014/main" id="{5AE9CD5B-D18D-4A47-A58E-D49F319CAB7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2" name="Text Box 7">
          <a:extLst>
            <a:ext uri="{FF2B5EF4-FFF2-40B4-BE49-F238E27FC236}">
              <a16:creationId xmlns:a16="http://schemas.microsoft.com/office/drawing/2014/main" id="{488E156A-7899-4C6B-A91F-3D670D1E92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3" name="Text Box 7">
          <a:extLst>
            <a:ext uri="{FF2B5EF4-FFF2-40B4-BE49-F238E27FC236}">
              <a16:creationId xmlns:a16="http://schemas.microsoft.com/office/drawing/2014/main" id="{31D62B91-1525-4F24-9398-9760CDC4DAD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4" name="Text Box 7">
          <a:extLst>
            <a:ext uri="{FF2B5EF4-FFF2-40B4-BE49-F238E27FC236}">
              <a16:creationId xmlns:a16="http://schemas.microsoft.com/office/drawing/2014/main" id="{815CD0C9-C444-4003-96E6-EB7D8018C1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5" name="Text Box 7">
          <a:extLst>
            <a:ext uri="{FF2B5EF4-FFF2-40B4-BE49-F238E27FC236}">
              <a16:creationId xmlns:a16="http://schemas.microsoft.com/office/drawing/2014/main" id="{A1E3D024-4F12-4562-9371-699594732A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6" name="Text Box 7">
          <a:extLst>
            <a:ext uri="{FF2B5EF4-FFF2-40B4-BE49-F238E27FC236}">
              <a16:creationId xmlns:a16="http://schemas.microsoft.com/office/drawing/2014/main" id="{A7C5E85D-BEBA-48F3-B988-361307CDB71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7" name="Text Box 7">
          <a:extLst>
            <a:ext uri="{FF2B5EF4-FFF2-40B4-BE49-F238E27FC236}">
              <a16:creationId xmlns:a16="http://schemas.microsoft.com/office/drawing/2014/main" id="{16BFAAB7-1381-4182-8693-A6B2476F54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8" name="Text Box 7">
          <a:extLst>
            <a:ext uri="{FF2B5EF4-FFF2-40B4-BE49-F238E27FC236}">
              <a16:creationId xmlns:a16="http://schemas.microsoft.com/office/drawing/2014/main" id="{D1B5A446-4788-4B30-94CE-B569AD2174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9" name="Text Box 7">
          <a:extLst>
            <a:ext uri="{FF2B5EF4-FFF2-40B4-BE49-F238E27FC236}">
              <a16:creationId xmlns:a16="http://schemas.microsoft.com/office/drawing/2014/main" id="{BC915143-1726-4349-8526-318717667F6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0" name="Text Box 7">
          <a:extLst>
            <a:ext uri="{FF2B5EF4-FFF2-40B4-BE49-F238E27FC236}">
              <a16:creationId xmlns:a16="http://schemas.microsoft.com/office/drawing/2014/main" id="{839351BC-E8C7-439A-B95A-F8A3F557D7A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1" name="Text Box 7">
          <a:extLst>
            <a:ext uri="{FF2B5EF4-FFF2-40B4-BE49-F238E27FC236}">
              <a16:creationId xmlns:a16="http://schemas.microsoft.com/office/drawing/2014/main" id="{3DE7B394-E36E-4525-9D6E-292DEB96B3F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2" name="Text Box 7">
          <a:extLst>
            <a:ext uri="{FF2B5EF4-FFF2-40B4-BE49-F238E27FC236}">
              <a16:creationId xmlns:a16="http://schemas.microsoft.com/office/drawing/2014/main" id="{97EA230F-2676-4CC2-B0B9-D6937A925A8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3" name="Text Box 7">
          <a:extLst>
            <a:ext uri="{FF2B5EF4-FFF2-40B4-BE49-F238E27FC236}">
              <a16:creationId xmlns:a16="http://schemas.microsoft.com/office/drawing/2014/main" id="{83771468-2C27-40B4-81B1-8F184FB9F49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4" name="Text Box 7">
          <a:extLst>
            <a:ext uri="{FF2B5EF4-FFF2-40B4-BE49-F238E27FC236}">
              <a16:creationId xmlns:a16="http://schemas.microsoft.com/office/drawing/2014/main" id="{D3080C86-2965-4563-B456-DB207205854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5" name="Text Box 7">
          <a:extLst>
            <a:ext uri="{FF2B5EF4-FFF2-40B4-BE49-F238E27FC236}">
              <a16:creationId xmlns:a16="http://schemas.microsoft.com/office/drawing/2014/main" id="{5F7F9014-4693-4770-9C29-07BF83F97BE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6" name="Text Box 7">
          <a:extLst>
            <a:ext uri="{FF2B5EF4-FFF2-40B4-BE49-F238E27FC236}">
              <a16:creationId xmlns:a16="http://schemas.microsoft.com/office/drawing/2014/main" id="{889A28C7-9579-47B4-8C7A-B4405A692D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7" name="Text Box 7">
          <a:extLst>
            <a:ext uri="{FF2B5EF4-FFF2-40B4-BE49-F238E27FC236}">
              <a16:creationId xmlns:a16="http://schemas.microsoft.com/office/drawing/2014/main" id="{7267A7C8-9376-40FA-BEC7-9139B5A266E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48" name="Text Box 7">
          <a:extLst>
            <a:ext uri="{FF2B5EF4-FFF2-40B4-BE49-F238E27FC236}">
              <a16:creationId xmlns:a16="http://schemas.microsoft.com/office/drawing/2014/main" id="{E80D0C92-AB90-403D-A33E-6C1BBD2F2C3A}"/>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49" name="Text Box 7">
          <a:extLst>
            <a:ext uri="{FF2B5EF4-FFF2-40B4-BE49-F238E27FC236}">
              <a16:creationId xmlns:a16="http://schemas.microsoft.com/office/drawing/2014/main" id="{DAFCF549-C805-40FE-B288-99D7B53E41EF}"/>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50" name="Text Box 7">
          <a:extLst>
            <a:ext uri="{FF2B5EF4-FFF2-40B4-BE49-F238E27FC236}">
              <a16:creationId xmlns:a16="http://schemas.microsoft.com/office/drawing/2014/main" id="{6CDAF02C-8DA1-45C0-81DC-18B922A33F91}"/>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51" name="Text Box 7">
          <a:extLst>
            <a:ext uri="{FF2B5EF4-FFF2-40B4-BE49-F238E27FC236}">
              <a16:creationId xmlns:a16="http://schemas.microsoft.com/office/drawing/2014/main" id="{CE6AAA20-CEA5-4488-95DD-F5A7558549AC}"/>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52" name="Text Box 7">
          <a:extLst>
            <a:ext uri="{FF2B5EF4-FFF2-40B4-BE49-F238E27FC236}">
              <a16:creationId xmlns:a16="http://schemas.microsoft.com/office/drawing/2014/main" id="{EEC4DB1C-599D-4729-96DD-DBB63F82701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3" name="Text Box 7">
          <a:extLst>
            <a:ext uri="{FF2B5EF4-FFF2-40B4-BE49-F238E27FC236}">
              <a16:creationId xmlns:a16="http://schemas.microsoft.com/office/drawing/2014/main" id="{0646F018-4F54-4383-929F-98358563B18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4" name="Text Box 7">
          <a:extLst>
            <a:ext uri="{FF2B5EF4-FFF2-40B4-BE49-F238E27FC236}">
              <a16:creationId xmlns:a16="http://schemas.microsoft.com/office/drawing/2014/main" id="{1B1E8653-62F1-4D3F-999C-604C4477CD1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5" name="Text Box 7">
          <a:extLst>
            <a:ext uri="{FF2B5EF4-FFF2-40B4-BE49-F238E27FC236}">
              <a16:creationId xmlns:a16="http://schemas.microsoft.com/office/drawing/2014/main" id="{E8FE09E8-F592-40E3-9E27-1EAB22CA855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6" name="Text Box 7">
          <a:extLst>
            <a:ext uri="{FF2B5EF4-FFF2-40B4-BE49-F238E27FC236}">
              <a16:creationId xmlns:a16="http://schemas.microsoft.com/office/drawing/2014/main" id="{CA552C58-652F-4AFD-8D0B-F1AD540C06A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7" name="Text Box 7">
          <a:extLst>
            <a:ext uri="{FF2B5EF4-FFF2-40B4-BE49-F238E27FC236}">
              <a16:creationId xmlns:a16="http://schemas.microsoft.com/office/drawing/2014/main" id="{3F11529F-160C-4ED5-9C6A-213B79B5B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8" name="Text Box 7">
          <a:extLst>
            <a:ext uri="{FF2B5EF4-FFF2-40B4-BE49-F238E27FC236}">
              <a16:creationId xmlns:a16="http://schemas.microsoft.com/office/drawing/2014/main" id="{3322E03A-CD8E-4357-9E37-21AD61E3E0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9" name="Text Box 7">
          <a:extLst>
            <a:ext uri="{FF2B5EF4-FFF2-40B4-BE49-F238E27FC236}">
              <a16:creationId xmlns:a16="http://schemas.microsoft.com/office/drawing/2014/main" id="{814C5F96-61F0-491F-904D-80AFAEDDC5B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0" name="Text Box 7">
          <a:extLst>
            <a:ext uri="{FF2B5EF4-FFF2-40B4-BE49-F238E27FC236}">
              <a16:creationId xmlns:a16="http://schemas.microsoft.com/office/drawing/2014/main" id="{0078E422-73EA-4034-BC72-F5D7D11975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1" name="Text Box 7">
          <a:extLst>
            <a:ext uri="{FF2B5EF4-FFF2-40B4-BE49-F238E27FC236}">
              <a16:creationId xmlns:a16="http://schemas.microsoft.com/office/drawing/2014/main" id="{4DFF07EF-7055-449C-BDCB-D6D51C45FD6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2" name="Text Box 7">
          <a:extLst>
            <a:ext uri="{FF2B5EF4-FFF2-40B4-BE49-F238E27FC236}">
              <a16:creationId xmlns:a16="http://schemas.microsoft.com/office/drawing/2014/main" id="{3369A495-9085-41E3-8B7F-159E45A2D30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3" name="Text Box 7">
          <a:extLst>
            <a:ext uri="{FF2B5EF4-FFF2-40B4-BE49-F238E27FC236}">
              <a16:creationId xmlns:a16="http://schemas.microsoft.com/office/drawing/2014/main" id="{75EC0F85-FEE5-4BB8-9F75-A6E321F6F9A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4" name="Text Box 7">
          <a:extLst>
            <a:ext uri="{FF2B5EF4-FFF2-40B4-BE49-F238E27FC236}">
              <a16:creationId xmlns:a16="http://schemas.microsoft.com/office/drawing/2014/main" id="{C9DC3104-CCD4-4C5C-83B4-CCFFAD22E82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5" name="Text Box 7">
          <a:extLst>
            <a:ext uri="{FF2B5EF4-FFF2-40B4-BE49-F238E27FC236}">
              <a16:creationId xmlns:a16="http://schemas.microsoft.com/office/drawing/2014/main" id="{E01D1A6C-AA5E-42E7-91EC-6894F5B268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6" name="Text Box 7">
          <a:extLst>
            <a:ext uri="{FF2B5EF4-FFF2-40B4-BE49-F238E27FC236}">
              <a16:creationId xmlns:a16="http://schemas.microsoft.com/office/drawing/2014/main" id="{9EDA660D-6D2A-4D13-8B73-9D57AFDC7A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7" name="Text Box 7">
          <a:extLst>
            <a:ext uri="{FF2B5EF4-FFF2-40B4-BE49-F238E27FC236}">
              <a16:creationId xmlns:a16="http://schemas.microsoft.com/office/drawing/2014/main" id="{C2BEB17F-A2F5-4DFC-9AF3-FAD0D63CADF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8" name="Text Box 7">
          <a:extLst>
            <a:ext uri="{FF2B5EF4-FFF2-40B4-BE49-F238E27FC236}">
              <a16:creationId xmlns:a16="http://schemas.microsoft.com/office/drawing/2014/main" id="{D04BCEFE-C3AF-469F-AD7B-F63C3078A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9" name="Text Box 7">
          <a:extLst>
            <a:ext uri="{FF2B5EF4-FFF2-40B4-BE49-F238E27FC236}">
              <a16:creationId xmlns:a16="http://schemas.microsoft.com/office/drawing/2014/main" id="{1485BD30-1D26-49F8-9493-DF7C3BC403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0" name="Text Box 7">
          <a:extLst>
            <a:ext uri="{FF2B5EF4-FFF2-40B4-BE49-F238E27FC236}">
              <a16:creationId xmlns:a16="http://schemas.microsoft.com/office/drawing/2014/main" id="{3E64F9BB-1E5C-4022-9CA3-A71962EC377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1" name="Text Box 7">
          <a:extLst>
            <a:ext uri="{FF2B5EF4-FFF2-40B4-BE49-F238E27FC236}">
              <a16:creationId xmlns:a16="http://schemas.microsoft.com/office/drawing/2014/main" id="{9E85139B-C0F0-456E-ACA0-CADF2D6470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2" name="Text Box 7">
          <a:extLst>
            <a:ext uri="{FF2B5EF4-FFF2-40B4-BE49-F238E27FC236}">
              <a16:creationId xmlns:a16="http://schemas.microsoft.com/office/drawing/2014/main" id="{B6F06FFA-573E-4B90-9232-653786BFB4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3" name="Text Box 7">
          <a:extLst>
            <a:ext uri="{FF2B5EF4-FFF2-40B4-BE49-F238E27FC236}">
              <a16:creationId xmlns:a16="http://schemas.microsoft.com/office/drawing/2014/main" id="{D529E369-E4A6-4052-95DF-AFFB61178AB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4" name="Text Box 7">
          <a:extLst>
            <a:ext uri="{FF2B5EF4-FFF2-40B4-BE49-F238E27FC236}">
              <a16:creationId xmlns:a16="http://schemas.microsoft.com/office/drawing/2014/main" id="{8D83A46B-C693-401A-AE54-B54B73768B5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5" name="Text Box 7">
          <a:extLst>
            <a:ext uri="{FF2B5EF4-FFF2-40B4-BE49-F238E27FC236}">
              <a16:creationId xmlns:a16="http://schemas.microsoft.com/office/drawing/2014/main" id="{2063D109-543D-4ED1-9FB9-6EDFB81A84B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6" name="Text Box 7">
          <a:extLst>
            <a:ext uri="{FF2B5EF4-FFF2-40B4-BE49-F238E27FC236}">
              <a16:creationId xmlns:a16="http://schemas.microsoft.com/office/drawing/2014/main" id="{2B6C4F62-A852-4DFC-AAC6-853CC66BFE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7" name="Text Box 7">
          <a:extLst>
            <a:ext uri="{FF2B5EF4-FFF2-40B4-BE49-F238E27FC236}">
              <a16:creationId xmlns:a16="http://schemas.microsoft.com/office/drawing/2014/main" id="{E695A7F5-37AD-49B3-B9D2-9A0B9477C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8" name="Text Box 7">
          <a:extLst>
            <a:ext uri="{FF2B5EF4-FFF2-40B4-BE49-F238E27FC236}">
              <a16:creationId xmlns:a16="http://schemas.microsoft.com/office/drawing/2014/main" id="{0E9D1152-26C9-4A30-972A-C521F07C52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9" name="Text Box 7">
          <a:extLst>
            <a:ext uri="{FF2B5EF4-FFF2-40B4-BE49-F238E27FC236}">
              <a16:creationId xmlns:a16="http://schemas.microsoft.com/office/drawing/2014/main" id="{87F2DDFC-C9AB-49EE-BDBF-6E1EB4DBDD7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0" name="Text Box 7">
          <a:extLst>
            <a:ext uri="{FF2B5EF4-FFF2-40B4-BE49-F238E27FC236}">
              <a16:creationId xmlns:a16="http://schemas.microsoft.com/office/drawing/2014/main" id="{FF39B6FF-D3B5-4E49-849A-62A7B972FA2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1" name="Text Box 7">
          <a:extLst>
            <a:ext uri="{FF2B5EF4-FFF2-40B4-BE49-F238E27FC236}">
              <a16:creationId xmlns:a16="http://schemas.microsoft.com/office/drawing/2014/main" id="{4BCE8E57-B897-47EB-836F-C399200A9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2" name="Text Box 7">
          <a:extLst>
            <a:ext uri="{FF2B5EF4-FFF2-40B4-BE49-F238E27FC236}">
              <a16:creationId xmlns:a16="http://schemas.microsoft.com/office/drawing/2014/main" id="{DD5EBB84-9B9D-470D-B166-4EC8EC6D2E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3" name="Text Box 7">
          <a:extLst>
            <a:ext uri="{FF2B5EF4-FFF2-40B4-BE49-F238E27FC236}">
              <a16:creationId xmlns:a16="http://schemas.microsoft.com/office/drawing/2014/main" id="{7C6626EE-D0E3-4DE1-A0E0-7297F2182A4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4" name="Text Box 7">
          <a:extLst>
            <a:ext uri="{FF2B5EF4-FFF2-40B4-BE49-F238E27FC236}">
              <a16:creationId xmlns:a16="http://schemas.microsoft.com/office/drawing/2014/main" id="{D6AE4F80-FADE-41AD-838C-535322AAB92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5" name="Text Box 7">
          <a:extLst>
            <a:ext uri="{FF2B5EF4-FFF2-40B4-BE49-F238E27FC236}">
              <a16:creationId xmlns:a16="http://schemas.microsoft.com/office/drawing/2014/main" id="{9139D9F4-2670-4A2C-B21A-95114C2218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6" name="Text Box 7">
          <a:extLst>
            <a:ext uri="{FF2B5EF4-FFF2-40B4-BE49-F238E27FC236}">
              <a16:creationId xmlns:a16="http://schemas.microsoft.com/office/drawing/2014/main" id="{4D832F77-3E75-4B51-9C27-B621D76EDB3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7" name="Text Box 7">
          <a:extLst>
            <a:ext uri="{FF2B5EF4-FFF2-40B4-BE49-F238E27FC236}">
              <a16:creationId xmlns:a16="http://schemas.microsoft.com/office/drawing/2014/main" id="{5DFE4C61-CBAA-446E-BA76-B4045B7D2E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8" name="Text Box 7">
          <a:extLst>
            <a:ext uri="{FF2B5EF4-FFF2-40B4-BE49-F238E27FC236}">
              <a16:creationId xmlns:a16="http://schemas.microsoft.com/office/drawing/2014/main" id="{7C424015-7E78-442B-BD10-E34B447A677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9" name="Text Box 7">
          <a:extLst>
            <a:ext uri="{FF2B5EF4-FFF2-40B4-BE49-F238E27FC236}">
              <a16:creationId xmlns:a16="http://schemas.microsoft.com/office/drawing/2014/main" id="{8BA9F0CD-95C8-4715-82E2-B2998EF407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0" name="Text Box 7">
          <a:extLst>
            <a:ext uri="{FF2B5EF4-FFF2-40B4-BE49-F238E27FC236}">
              <a16:creationId xmlns:a16="http://schemas.microsoft.com/office/drawing/2014/main" id="{4A15BFDC-471F-4587-BE9E-4885594176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1" name="Text Box 7">
          <a:extLst>
            <a:ext uri="{FF2B5EF4-FFF2-40B4-BE49-F238E27FC236}">
              <a16:creationId xmlns:a16="http://schemas.microsoft.com/office/drawing/2014/main" id="{3F4C9B24-CA27-4E17-B355-CC9B09B69C9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2" name="Text Box 7">
          <a:extLst>
            <a:ext uri="{FF2B5EF4-FFF2-40B4-BE49-F238E27FC236}">
              <a16:creationId xmlns:a16="http://schemas.microsoft.com/office/drawing/2014/main" id="{0AE76BDF-0E93-4BD5-88CF-49B15A413DF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3" name="Text Box 7">
          <a:extLst>
            <a:ext uri="{FF2B5EF4-FFF2-40B4-BE49-F238E27FC236}">
              <a16:creationId xmlns:a16="http://schemas.microsoft.com/office/drawing/2014/main" id="{0D3CC790-AB64-42F0-96D7-96FB9D29CDF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4" name="Text Box 7">
          <a:extLst>
            <a:ext uri="{FF2B5EF4-FFF2-40B4-BE49-F238E27FC236}">
              <a16:creationId xmlns:a16="http://schemas.microsoft.com/office/drawing/2014/main" id="{002D5B29-2AF6-450F-AB65-7869DE383F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5" name="Text Box 7">
          <a:extLst>
            <a:ext uri="{FF2B5EF4-FFF2-40B4-BE49-F238E27FC236}">
              <a16:creationId xmlns:a16="http://schemas.microsoft.com/office/drawing/2014/main" id="{CDA1EC9D-511B-424A-95E1-9BA69A25C74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6" name="Text Box 7">
          <a:extLst>
            <a:ext uri="{FF2B5EF4-FFF2-40B4-BE49-F238E27FC236}">
              <a16:creationId xmlns:a16="http://schemas.microsoft.com/office/drawing/2014/main" id="{AEC5ACF0-18BA-48BA-9CD6-B8A8B374569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7" name="Text Box 7">
          <a:extLst>
            <a:ext uri="{FF2B5EF4-FFF2-40B4-BE49-F238E27FC236}">
              <a16:creationId xmlns:a16="http://schemas.microsoft.com/office/drawing/2014/main" id="{1F8DEC5F-B97D-4838-A9F7-85309841A09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8" name="Text Box 7">
          <a:extLst>
            <a:ext uri="{FF2B5EF4-FFF2-40B4-BE49-F238E27FC236}">
              <a16:creationId xmlns:a16="http://schemas.microsoft.com/office/drawing/2014/main" id="{CC0417D2-B833-4C3E-A375-554E570A007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9" name="Text Box 7">
          <a:extLst>
            <a:ext uri="{FF2B5EF4-FFF2-40B4-BE49-F238E27FC236}">
              <a16:creationId xmlns:a16="http://schemas.microsoft.com/office/drawing/2014/main" id="{15379860-2376-4148-84C2-10167E1DDEE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0" name="Text Box 7">
          <a:extLst>
            <a:ext uri="{FF2B5EF4-FFF2-40B4-BE49-F238E27FC236}">
              <a16:creationId xmlns:a16="http://schemas.microsoft.com/office/drawing/2014/main" id="{ABE68285-9B20-4E2B-863E-FC76FB2D07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1" name="Text Box 7">
          <a:extLst>
            <a:ext uri="{FF2B5EF4-FFF2-40B4-BE49-F238E27FC236}">
              <a16:creationId xmlns:a16="http://schemas.microsoft.com/office/drawing/2014/main" id="{2FFF7668-092E-4620-A9A1-911DB14AA7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2" name="Text Box 7">
          <a:extLst>
            <a:ext uri="{FF2B5EF4-FFF2-40B4-BE49-F238E27FC236}">
              <a16:creationId xmlns:a16="http://schemas.microsoft.com/office/drawing/2014/main" id="{95A684A8-4498-4D7D-A7D3-BFF7E6C3AAF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3" name="Text Box 7">
          <a:extLst>
            <a:ext uri="{FF2B5EF4-FFF2-40B4-BE49-F238E27FC236}">
              <a16:creationId xmlns:a16="http://schemas.microsoft.com/office/drawing/2014/main" id="{909ED8D8-4FE9-44D3-A9B3-B7C75F7C076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4" name="Text Box 7">
          <a:extLst>
            <a:ext uri="{FF2B5EF4-FFF2-40B4-BE49-F238E27FC236}">
              <a16:creationId xmlns:a16="http://schemas.microsoft.com/office/drawing/2014/main" id="{1F1AC394-A497-4B52-A75A-C7EB75E1AF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5" name="Text Box 7">
          <a:extLst>
            <a:ext uri="{FF2B5EF4-FFF2-40B4-BE49-F238E27FC236}">
              <a16:creationId xmlns:a16="http://schemas.microsoft.com/office/drawing/2014/main" id="{893BFCC7-2681-4832-9F52-6CEC040169D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6" name="Text Box 7">
          <a:extLst>
            <a:ext uri="{FF2B5EF4-FFF2-40B4-BE49-F238E27FC236}">
              <a16:creationId xmlns:a16="http://schemas.microsoft.com/office/drawing/2014/main" id="{B24B2C63-7AFA-4DA7-8353-954ADF16E2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7" name="Text Box 7">
          <a:extLst>
            <a:ext uri="{FF2B5EF4-FFF2-40B4-BE49-F238E27FC236}">
              <a16:creationId xmlns:a16="http://schemas.microsoft.com/office/drawing/2014/main" id="{23080667-C252-4E94-B636-85C1F3A9B5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8" name="Text Box 7">
          <a:extLst>
            <a:ext uri="{FF2B5EF4-FFF2-40B4-BE49-F238E27FC236}">
              <a16:creationId xmlns:a16="http://schemas.microsoft.com/office/drawing/2014/main" id="{9FF831FC-6527-4D8E-9E03-E5219E703C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9" name="Text Box 7">
          <a:extLst>
            <a:ext uri="{FF2B5EF4-FFF2-40B4-BE49-F238E27FC236}">
              <a16:creationId xmlns:a16="http://schemas.microsoft.com/office/drawing/2014/main" id="{9656A2E2-13A7-4B48-9B67-B43DEB75BE5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0" name="Text Box 7">
          <a:extLst>
            <a:ext uri="{FF2B5EF4-FFF2-40B4-BE49-F238E27FC236}">
              <a16:creationId xmlns:a16="http://schemas.microsoft.com/office/drawing/2014/main" id="{1BF626C7-AB00-4CB5-B58E-6F40D5B3A9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1" name="Text Box 7">
          <a:extLst>
            <a:ext uri="{FF2B5EF4-FFF2-40B4-BE49-F238E27FC236}">
              <a16:creationId xmlns:a16="http://schemas.microsoft.com/office/drawing/2014/main" id="{C31EC405-6971-42BA-9002-1B61B9C2597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2" name="Text Box 7">
          <a:extLst>
            <a:ext uri="{FF2B5EF4-FFF2-40B4-BE49-F238E27FC236}">
              <a16:creationId xmlns:a16="http://schemas.microsoft.com/office/drawing/2014/main" id="{6F64A691-D8F6-491A-A3E0-46698E9CA9C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3" name="Text Box 7">
          <a:extLst>
            <a:ext uri="{FF2B5EF4-FFF2-40B4-BE49-F238E27FC236}">
              <a16:creationId xmlns:a16="http://schemas.microsoft.com/office/drawing/2014/main" id="{BA82E443-76A8-4568-A93E-18E94E455CD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4" name="Text Box 7">
          <a:extLst>
            <a:ext uri="{FF2B5EF4-FFF2-40B4-BE49-F238E27FC236}">
              <a16:creationId xmlns:a16="http://schemas.microsoft.com/office/drawing/2014/main" id="{6007DAAE-1A8E-4C48-82FE-C66742652B9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5" name="Text Box 7">
          <a:extLst>
            <a:ext uri="{FF2B5EF4-FFF2-40B4-BE49-F238E27FC236}">
              <a16:creationId xmlns:a16="http://schemas.microsoft.com/office/drawing/2014/main" id="{987C84C4-540C-4201-A531-C46EA7EBE2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6" name="Text Box 7">
          <a:extLst>
            <a:ext uri="{FF2B5EF4-FFF2-40B4-BE49-F238E27FC236}">
              <a16:creationId xmlns:a16="http://schemas.microsoft.com/office/drawing/2014/main" id="{AF9906DD-72F3-4348-B63F-C028DAF966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7" name="Text Box 7">
          <a:extLst>
            <a:ext uri="{FF2B5EF4-FFF2-40B4-BE49-F238E27FC236}">
              <a16:creationId xmlns:a16="http://schemas.microsoft.com/office/drawing/2014/main" id="{5C5428F5-46B6-40A6-9A04-F5C7ACE9A5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8" name="Text Box 7">
          <a:extLst>
            <a:ext uri="{FF2B5EF4-FFF2-40B4-BE49-F238E27FC236}">
              <a16:creationId xmlns:a16="http://schemas.microsoft.com/office/drawing/2014/main" id="{6476AB59-FD9B-478F-9F62-77C85B32A8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9" name="Text Box 7">
          <a:extLst>
            <a:ext uri="{FF2B5EF4-FFF2-40B4-BE49-F238E27FC236}">
              <a16:creationId xmlns:a16="http://schemas.microsoft.com/office/drawing/2014/main" id="{C97E3F4E-6434-4B6B-B9F1-D6CA20ED95A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0" name="Text Box 7">
          <a:extLst>
            <a:ext uri="{FF2B5EF4-FFF2-40B4-BE49-F238E27FC236}">
              <a16:creationId xmlns:a16="http://schemas.microsoft.com/office/drawing/2014/main" id="{497EC4F8-FA6F-4D68-8EBC-833DC2F3B50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1" name="Text Box 7">
          <a:extLst>
            <a:ext uri="{FF2B5EF4-FFF2-40B4-BE49-F238E27FC236}">
              <a16:creationId xmlns:a16="http://schemas.microsoft.com/office/drawing/2014/main" id="{AE8A10AD-A288-424B-A9ED-416EA6EC13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2" name="Text Box 7">
          <a:extLst>
            <a:ext uri="{FF2B5EF4-FFF2-40B4-BE49-F238E27FC236}">
              <a16:creationId xmlns:a16="http://schemas.microsoft.com/office/drawing/2014/main" id="{F96C57B6-E022-4901-BB99-9B0DFD28FF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3" name="Text Box 7">
          <a:extLst>
            <a:ext uri="{FF2B5EF4-FFF2-40B4-BE49-F238E27FC236}">
              <a16:creationId xmlns:a16="http://schemas.microsoft.com/office/drawing/2014/main" id="{F639241A-8BA0-48E0-AC2B-33BB7867419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4" name="Text Box 7">
          <a:extLst>
            <a:ext uri="{FF2B5EF4-FFF2-40B4-BE49-F238E27FC236}">
              <a16:creationId xmlns:a16="http://schemas.microsoft.com/office/drawing/2014/main" id="{B51C28E2-1A6E-4A72-A472-A00A27265C0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5" name="Text Box 7">
          <a:extLst>
            <a:ext uri="{FF2B5EF4-FFF2-40B4-BE49-F238E27FC236}">
              <a16:creationId xmlns:a16="http://schemas.microsoft.com/office/drawing/2014/main" id="{BD23BCC3-2FBB-4B91-8ECF-2345F00B17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6" name="Text Box 7">
          <a:extLst>
            <a:ext uri="{FF2B5EF4-FFF2-40B4-BE49-F238E27FC236}">
              <a16:creationId xmlns:a16="http://schemas.microsoft.com/office/drawing/2014/main" id="{4A5DD9C1-BA59-4A39-A740-57F24158E5A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7" name="Text Box 7">
          <a:extLst>
            <a:ext uri="{FF2B5EF4-FFF2-40B4-BE49-F238E27FC236}">
              <a16:creationId xmlns:a16="http://schemas.microsoft.com/office/drawing/2014/main" id="{BC9D1C98-0F30-46ED-B6EC-360F8298D4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8" name="Text Box 7">
          <a:extLst>
            <a:ext uri="{FF2B5EF4-FFF2-40B4-BE49-F238E27FC236}">
              <a16:creationId xmlns:a16="http://schemas.microsoft.com/office/drawing/2014/main" id="{1D574053-CD11-4F29-BDC1-DD4FFB30BBB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9" name="Text Box 7">
          <a:extLst>
            <a:ext uri="{FF2B5EF4-FFF2-40B4-BE49-F238E27FC236}">
              <a16:creationId xmlns:a16="http://schemas.microsoft.com/office/drawing/2014/main" id="{91FD8764-9216-4BC8-9D13-0917C8D0BE4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0" name="Text Box 7">
          <a:extLst>
            <a:ext uri="{FF2B5EF4-FFF2-40B4-BE49-F238E27FC236}">
              <a16:creationId xmlns:a16="http://schemas.microsoft.com/office/drawing/2014/main" id="{873849C8-08B8-4EA4-B78D-E01652148A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1" name="Text Box 7">
          <a:extLst>
            <a:ext uri="{FF2B5EF4-FFF2-40B4-BE49-F238E27FC236}">
              <a16:creationId xmlns:a16="http://schemas.microsoft.com/office/drawing/2014/main" id="{9082E34B-7FC2-4ACA-A49C-7ED3B572E4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2" name="Text Box 7">
          <a:extLst>
            <a:ext uri="{FF2B5EF4-FFF2-40B4-BE49-F238E27FC236}">
              <a16:creationId xmlns:a16="http://schemas.microsoft.com/office/drawing/2014/main" id="{C3910D17-0486-4C0D-A362-D8A9023E2B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3" name="Text Box 7">
          <a:extLst>
            <a:ext uri="{FF2B5EF4-FFF2-40B4-BE49-F238E27FC236}">
              <a16:creationId xmlns:a16="http://schemas.microsoft.com/office/drawing/2014/main" id="{E1055A0E-ADF0-4344-B4B9-A8E535C29FE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4" name="Text Box 7">
          <a:extLst>
            <a:ext uri="{FF2B5EF4-FFF2-40B4-BE49-F238E27FC236}">
              <a16:creationId xmlns:a16="http://schemas.microsoft.com/office/drawing/2014/main" id="{872EA0D0-5E3D-49DE-A115-435024F462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5" name="Text Box 7">
          <a:extLst>
            <a:ext uri="{FF2B5EF4-FFF2-40B4-BE49-F238E27FC236}">
              <a16:creationId xmlns:a16="http://schemas.microsoft.com/office/drawing/2014/main" id="{0058601A-147F-406B-834B-E826DD211F5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6" name="Text Box 7">
          <a:extLst>
            <a:ext uri="{FF2B5EF4-FFF2-40B4-BE49-F238E27FC236}">
              <a16:creationId xmlns:a16="http://schemas.microsoft.com/office/drawing/2014/main" id="{94524BD1-CAE1-42BD-997A-BF46CE2F50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7" name="Text Box 7">
          <a:extLst>
            <a:ext uri="{FF2B5EF4-FFF2-40B4-BE49-F238E27FC236}">
              <a16:creationId xmlns:a16="http://schemas.microsoft.com/office/drawing/2014/main" id="{61AE25C2-58E4-4E81-BB11-D523EC4866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8" name="Text Box 7">
          <a:extLst>
            <a:ext uri="{FF2B5EF4-FFF2-40B4-BE49-F238E27FC236}">
              <a16:creationId xmlns:a16="http://schemas.microsoft.com/office/drawing/2014/main" id="{3CA25155-89A3-4617-92CE-F8C32F3927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9" name="Text Box 7">
          <a:extLst>
            <a:ext uri="{FF2B5EF4-FFF2-40B4-BE49-F238E27FC236}">
              <a16:creationId xmlns:a16="http://schemas.microsoft.com/office/drawing/2014/main" id="{11B27D7A-F654-4A38-AE3A-2B9CC24A7C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0" name="Text Box 7">
          <a:extLst>
            <a:ext uri="{FF2B5EF4-FFF2-40B4-BE49-F238E27FC236}">
              <a16:creationId xmlns:a16="http://schemas.microsoft.com/office/drawing/2014/main" id="{22B6942D-57E9-4B87-81C3-217CC2DF211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1" name="Text Box 7">
          <a:extLst>
            <a:ext uri="{FF2B5EF4-FFF2-40B4-BE49-F238E27FC236}">
              <a16:creationId xmlns:a16="http://schemas.microsoft.com/office/drawing/2014/main" id="{5366BB9F-6F30-420B-ACDB-A35443CC795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2" name="Text Box 7">
          <a:extLst>
            <a:ext uri="{FF2B5EF4-FFF2-40B4-BE49-F238E27FC236}">
              <a16:creationId xmlns:a16="http://schemas.microsoft.com/office/drawing/2014/main" id="{234664DB-1EAD-4DC4-A2B2-C18B4C4EBF3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3" name="Text Box 7">
          <a:extLst>
            <a:ext uri="{FF2B5EF4-FFF2-40B4-BE49-F238E27FC236}">
              <a16:creationId xmlns:a16="http://schemas.microsoft.com/office/drawing/2014/main" id="{FE6825E3-3DEE-4933-8F6D-B177BAED6E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4" name="Text Box 7">
          <a:extLst>
            <a:ext uri="{FF2B5EF4-FFF2-40B4-BE49-F238E27FC236}">
              <a16:creationId xmlns:a16="http://schemas.microsoft.com/office/drawing/2014/main" id="{5CF73B75-271F-425D-B4B3-06E104EB159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5" name="Text Box 7">
          <a:extLst>
            <a:ext uri="{FF2B5EF4-FFF2-40B4-BE49-F238E27FC236}">
              <a16:creationId xmlns:a16="http://schemas.microsoft.com/office/drawing/2014/main" id="{1787E216-7609-4FC0-B797-289C10E38395}"/>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6" name="Text Box 7">
          <a:extLst>
            <a:ext uri="{FF2B5EF4-FFF2-40B4-BE49-F238E27FC236}">
              <a16:creationId xmlns:a16="http://schemas.microsoft.com/office/drawing/2014/main" id="{78DADAA5-2B61-469B-86F5-FDEFC6C05D62}"/>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7" name="Text Box 7">
          <a:extLst>
            <a:ext uri="{FF2B5EF4-FFF2-40B4-BE49-F238E27FC236}">
              <a16:creationId xmlns:a16="http://schemas.microsoft.com/office/drawing/2014/main" id="{23E31426-B5E1-47D0-9734-F1544F018B57}"/>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8" name="Text Box 7">
          <a:extLst>
            <a:ext uri="{FF2B5EF4-FFF2-40B4-BE49-F238E27FC236}">
              <a16:creationId xmlns:a16="http://schemas.microsoft.com/office/drawing/2014/main" id="{C93CB446-35F0-497C-A37B-948F4851A734}"/>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49" name="Text Box 7">
          <a:extLst>
            <a:ext uri="{FF2B5EF4-FFF2-40B4-BE49-F238E27FC236}">
              <a16:creationId xmlns:a16="http://schemas.microsoft.com/office/drawing/2014/main" id="{2605D360-FC89-4797-8B12-384DFB09E8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0" name="Text Box 7">
          <a:extLst>
            <a:ext uri="{FF2B5EF4-FFF2-40B4-BE49-F238E27FC236}">
              <a16:creationId xmlns:a16="http://schemas.microsoft.com/office/drawing/2014/main" id="{D1D8D254-28DA-472B-9846-100AAB085F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1" name="Text Box 7">
          <a:extLst>
            <a:ext uri="{FF2B5EF4-FFF2-40B4-BE49-F238E27FC236}">
              <a16:creationId xmlns:a16="http://schemas.microsoft.com/office/drawing/2014/main" id="{DE0D020D-19A3-4CE7-8C2E-3A52EACD8B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2" name="Text Box 7">
          <a:extLst>
            <a:ext uri="{FF2B5EF4-FFF2-40B4-BE49-F238E27FC236}">
              <a16:creationId xmlns:a16="http://schemas.microsoft.com/office/drawing/2014/main" id="{03F2C68B-E6E4-4958-9369-6AADC7C008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3" name="Text Box 7">
          <a:extLst>
            <a:ext uri="{FF2B5EF4-FFF2-40B4-BE49-F238E27FC236}">
              <a16:creationId xmlns:a16="http://schemas.microsoft.com/office/drawing/2014/main" id="{CA0AD5AC-4C4C-4058-9DFC-82F84E72C4B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4" name="Text Box 7">
          <a:extLst>
            <a:ext uri="{FF2B5EF4-FFF2-40B4-BE49-F238E27FC236}">
              <a16:creationId xmlns:a16="http://schemas.microsoft.com/office/drawing/2014/main" id="{02A7E4AC-960C-49BC-8594-548EE406C0E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5" name="Text Box 7">
          <a:extLst>
            <a:ext uri="{FF2B5EF4-FFF2-40B4-BE49-F238E27FC236}">
              <a16:creationId xmlns:a16="http://schemas.microsoft.com/office/drawing/2014/main" id="{758898E1-46C6-4B8A-B85F-BF9C3329E07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6" name="Text Box 7">
          <a:extLst>
            <a:ext uri="{FF2B5EF4-FFF2-40B4-BE49-F238E27FC236}">
              <a16:creationId xmlns:a16="http://schemas.microsoft.com/office/drawing/2014/main" id="{E075A9E4-9B4D-4DBC-B125-33174D23911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7" name="Text Box 7">
          <a:extLst>
            <a:ext uri="{FF2B5EF4-FFF2-40B4-BE49-F238E27FC236}">
              <a16:creationId xmlns:a16="http://schemas.microsoft.com/office/drawing/2014/main" id="{E72D85E8-AB95-4195-A6DD-23D3524897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8" name="Text Box 7">
          <a:extLst>
            <a:ext uri="{FF2B5EF4-FFF2-40B4-BE49-F238E27FC236}">
              <a16:creationId xmlns:a16="http://schemas.microsoft.com/office/drawing/2014/main" id="{797151C4-A6B7-4830-BC4F-7AF6BD35C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9" name="Text Box 7">
          <a:extLst>
            <a:ext uri="{FF2B5EF4-FFF2-40B4-BE49-F238E27FC236}">
              <a16:creationId xmlns:a16="http://schemas.microsoft.com/office/drawing/2014/main" id="{A3ED92A3-24D1-435A-9071-1CFB821C9C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0" name="Text Box 7">
          <a:extLst>
            <a:ext uri="{FF2B5EF4-FFF2-40B4-BE49-F238E27FC236}">
              <a16:creationId xmlns:a16="http://schemas.microsoft.com/office/drawing/2014/main" id="{B144F3D2-1A52-4EA0-B84A-7CE79A5EF8D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1" name="Text Box 7">
          <a:extLst>
            <a:ext uri="{FF2B5EF4-FFF2-40B4-BE49-F238E27FC236}">
              <a16:creationId xmlns:a16="http://schemas.microsoft.com/office/drawing/2014/main" id="{5DAE4DAB-A8D7-4796-934E-C4BB306C61E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2" name="Text Box 7">
          <a:extLst>
            <a:ext uri="{FF2B5EF4-FFF2-40B4-BE49-F238E27FC236}">
              <a16:creationId xmlns:a16="http://schemas.microsoft.com/office/drawing/2014/main" id="{7376097E-8C79-41CD-9B8A-3D85F46D73A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3" name="Text Box 7">
          <a:extLst>
            <a:ext uri="{FF2B5EF4-FFF2-40B4-BE49-F238E27FC236}">
              <a16:creationId xmlns:a16="http://schemas.microsoft.com/office/drawing/2014/main" id="{F6B10E80-E2DD-4A08-BF08-64DE842BA56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4" name="Text Box 7">
          <a:extLst>
            <a:ext uri="{FF2B5EF4-FFF2-40B4-BE49-F238E27FC236}">
              <a16:creationId xmlns:a16="http://schemas.microsoft.com/office/drawing/2014/main" id="{284D25B8-24F8-4AC2-AA8F-65D10191B3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5" name="Text Box 7">
          <a:extLst>
            <a:ext uri="{FF2B5EF4-FFF2-40B4-BE49-F238E27FC236}">
              <a16:creationId xmlns:a16="http://schemas.microsoft.com/office/drawing/2014/main" id="{39E96927-5C36-4534-9483-7046E5DDAF5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6" name="Text Box 7">
          <a:extLst>
            <a:ext uri="{FF2B5EF4-FFF2-40B4-BE49-F238E27FC236}">
              <a16:creationId xmlns:a16="http://schemas.microsoft.com/office/drawing/2014/main" id="{A0F28145-DF7E-456E-B067-59A6155E55C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7" name="Text Box 7">
          <a:extLst>
            <a:ext uri="{FF2B5EF4-FFF2-40B4-BE49-F238E27FC236}">
              <a16:creationId xmlns:a16="http://schemas.microsoft.com/office/drawing/2014/main" id="{2EF7AC01-B46D-4F4A-8A61-FEEABEFFF4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8" name="Text Box 7">
          <a:extLst>
            <a:ext uri="{FF2B5EF4-FFF2-40B4-BE49-F238E27FC236}">
              <a16:creationId xmlns:a16="http://schemas.microsoft.com/office/drawing/2014/main" id="{51DE8B75-16AB-4778-BD21-0D66FC53A1F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9" name="Text Box 7">
          <a:extLst>
            <a:ext uri="{FF2B5EF4-FFF2-40B4-BE49-F238E27FC236}">
              <a16:creationId xmlns:a16="http://schemas.microsoft.com/office/drawing/2014/main" id="{7175E7CB-6B50-4610-B2F4-69E18162A25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0" name="Text Box 7">
          <a:extLst>
            <a:ext uri="{FF2B5EF4-FFF2-40B4-BE49-F238E27FC236}">
              <a16:creationId xmlns:a16="http://schemas.microsoft.com/office/drawing/2014/main" id="{82F9D200-A53B-4EF3-9479-DFB2AD32198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1" name="Text Box 7">
          <a:extLst>
            <a:ext uri="{FF2B5EF4-FFF2-40B4-BE49-F238E27FC236}">
              <a16:creationId xmlns:a16="http://schemas.microsoft.com/office/drawing/2014/main" id="{EE7838F5-B8B5-44B2-B1AE-04A97DCEBB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2" name="Text Box 7">
          <a:extLst>
            <a:ext uri="{FF2B5EF4-FFF2-40B4-BE49-F238E27FC236}">
              <a16:creationId xmlns:a16="http://schemas.microsoft.com/office/drawing/2014/main" id="{94E2DE8A-EE64-4F05-AAE3-F7DF5BEF86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3" name="Text Box 7">
          <a:extLst>
            <a:ext uri="{FF2B5EF4-FFF2-40B4-BE49-F238E27FC236}">
              <a16:creationId xmlns:a16="http://schemas.microsoft.com/office/drawing/2014/main" id="{5976CB62-3F89-4862-946C-8C49913134F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4" name="Text Box 7">
          <a:extLst>
            <a:ext uri="{FF2B5EF4-FFF2-40B4-BE49-F238E27FC236}">
              <a16:creationId xmlns:a16="http://schemas.microsoft.com/office/drawing/2014/main" id="{BEE7802E-197B-4B9E-9AAC-21D992198A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5" name="Text Box 7">
          <a:extLst>
            <a:ext uri="{FF2B5EF4-FFF2-40B4-BE49-F238E27FC236}">
              <a16:creationId xmlns:a16="http://schemas.microsoft.com/office/drawing/2014/main" id="{55FDD0F5-367E-4169-A4B9-4B826F51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6" name="Text Box 7">
          <a:extLst>
            <a:ext uri="{FF2B5EF4-FFF2-40B4-BE49-F238E27FC236}">
              <a16:creationId xmlns:a16="http://schemas.microsoft.com/office/drawing/2014/main" id="{86F65A95-0722-4C50-864B-8EBBB1DBB9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7" name="Text Box 7">
          <a:extLst>
            <a:ext uri="{FF2B5EF4-FFF2-40B4-BE49-F238E27FC236}">
              <a16:creationId xmlns:a16="http://schemas.microsoft.com/office/drawing/2014/main" id="{18C3F1B4-C31C-45B8-8726-41B172F2712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8" name="Text Box 7">
          <a:extLst>
            <a:ext uri="{FF2B5EF4-FFF2-40B4-BE49-F238E27FC236}">
              <a16:creationId xmlns:a16="http://schemas.microsoft.com/office/drawing/2014/main" id="{CA518F0C-BD30-4239-8ECC-7FBAC0E92C0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9" name="Text Box 7">
          <a:extLst>
            <a:ext uri="{FF2B5EF4-FFF2-40B4-BE49-F238E27FC236}">
              <a16:creationId xmlns:a16="http://schemas.microsoft.com/office/drawing/2014/main" id="{7FA50D96-DF31-42D2-8478-E30770E3885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0" name="Text Box 7">
          <a:extLst>
            <a:ext uri="{FF2B5EF4-FFF2-40B4-BE49-F238E27FC236}">
              <a16:creationId xmlns:a16="http://schemas.microsoft.com/office/drawing/2014/main" id="{2DDC5D4D-97D3-465A-9F8C-3A892E19D9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1" name="Text Box 7">
          <a:extLst>
            <a:ext uri="{FF2B5EF4-FFF2-40B4-BE49-F238E27FC236}">
              <a16:creationId xmlns:a16="http://schemas.microsoft.com/office/drawing/2014/main" id="{808AE24F-2564-47C4-A467-AA39E774BF1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2" name="Text Box 7">
          <a:extLst>
            <a:ext uri="{FF2B5EF4-FFF2-40B4-BE49-F238E27FC236}">
              <a16:creationId xmlns:a16="http://schemas.microsoft.com/office/drawing/2014/main" id="{6FBFF651-CEEF-4CB5-96BC-CEFA25E94E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3" name="Text Box 7">
          <a:extLst>
            <a:ext uri="{FF2B5EF4-FFF2-40B4-BE49-F238E27FC236}">
              <a16:creationId xmlns:a16="http://schemas.microsoft.com/office/drawing/2014/main" id="{B33B8EB0-A113-4877-ADB3-24D288D3936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4" name="Text Box 7">
          <a:extLst>
            <a:ext uri="{FF2B5EF4-FFF2-40B4-BE49-F238E27FC236}">
              <a16:creationId xmlns:a16="http://schemas.microsoft.com/office/drawing/2014/main" id="{7CED067C-F236-45CE-9160-6E88F1C2023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5" name="Text Box 7">
          <a:extLst>
            <a:ext uri="{FF2B5EF4-FFF2-40B4-BE49-F238E27FC236}">
              <a16:creationId xmlns:a16="http://schemas.microsoft.com/office/drawing/2014/main" id="{D72186D3-5B7A-4F90-81CB-0FA5334E988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6" name="Text Box 7">
          <a:extLst>
            <a:ext uri="{FF2B5EF4-FFF2-40B4-BE49-F238E27FC236}">
              <a16:creationId xmlns:a16="http://schemas.microsoft.com/office/drawing/2014/main" id="{7AC5F7AC-33F0-4531-AC8B-598B12A255A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7" name="Text Box 7">
          <a:extLst>
            <a:ext uri="{FF2B5EF4-FFF2-40B4-BE49-F238E27FC236}">
              <a16:creationId xmlns:a16="http://schemas.microsoft.com/office/drawing/2014/main" id="{52E3C1C0-877E-4F0B-AF58-E27EF44A981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8" name="Text Box 7">
          <a:extLst>
            <a:ext uri="{FF2B5EF4-FFF2-40B4-BE49-F238E27FC236}">
              <a16:creationId xmlns:a16="http://schemas.microsoft.com/office/drawing/2014/main" id="{917F8E2F-CC9F-4D54-AD9D-D71C9C9AC64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9" name="Text Box 7">
          <a:extLst>
            <a:ext uri="{FF2B5EF4-FFF2-40B4-BE49-F238E27FC236}">
              <a16:creationId xmlns:a16="http://schemas.microsoft.com/office/drawing/2014/main" id="{CD08243B-55A5-4B67-B3D9-80BF82BD44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0" name="Text Box 7">
          <a:extLst>
            <a:ext uri="{FF2B5EF4-FFF2-40B4-BE49-F238E27FC236}">
              <a16:creationId xmlns:a16="http://schemas.microsoft.com/office/drawing/2014/main" id="{366F4D73-EE4B-456C-9DAC-545C14426A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1" name="Text Box 7">
          <a:extLst>
            <a:ext uri="{FF2B5EF4-FFF2-40B4-BE49-F238E27FC236}">
              <a16:creationId xmlns:a16="http://schemas.microsoft.com/office/drawing/2014/main" id="{E777B0DB-0A4F-4DF2-9F92-AD4805B0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2" name="Text Box 7">
          <a:extLst>
            <a:ext uri="{FF2B5EF4-FFF2-40B4-BE49-F238E27FC236}">
              <a16:creationId xmlns:a16="http://schemas.microsoft.com/office/drawing/2014/main" id="{53E8B1AC-F35D-4A08-AAD6-D61EFC64EF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3" name="Text Box 7">
          <a:extLst>
            <a:ext uri="{FF2B5EF4-FFF2-40B4-BE49-F238E27FC236}">
              <a16:creationId xmlns:a16="http://schemas.microsoft.com/office/drawing/2014/main" id="{D2BA9A2B-8445-4CA2-AEE9-696D31F960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4" name="Text Box 7">
          <a:extLst>
            <a:ext uri="{FF2B5EF4-FFF2-40B4-BE49-F238E27FC236}">
              <a16:creationId xmlns:a16="http://schemas.microsoft.com/office/drawing/2014/main" id="{9CE72672-CC5D-42AE-8EE7-1CEA9C3DF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5" name="Text Box 7">
          <a:extLst>
            <a:ext uri="{FF2B5EF4-FFF2-40B4-BE49-F238E27FC236}">
              <a16:creationId xmlns:a16="http://schemas.microsoft.com/office/drawing/2014/main" id="{F78E1460-5542-4696-9F9C-B6A458AD6B5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6" name="Text Box 7">
          <a:extLst>
            <a:ext uri="{FF2B5EF4-FFF2-40B4-BE49-F238E27FC236}">
              <a16:creationId xmlns:a16="http://schemas.microsoft.com/office/drawing/2014/main" id="{FC16479E-1BFD-41C1-9B0E-39E72CED32A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7" name="Text Box 7">
          <a:extLst>
            <a:ext uri="{FF2B5EF4-FFF2-40B4-BE49-F238E27FC236}">
              <a16:creationId xmlns:a16="http://schemas.microsoft.com/office/drawing/2014/main" id="{0A3AC541-03FA-4B44-B677-05F66FA3C04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8" name="Text Box 7">
          <a:extLst>
            <a:ext uri="{FF2B5EF4-FFF2-40B4-BE49-F238E27FC236}">
              <a16:creationId xmlns:a16="http://schemas.microsoft.com/office/drawing/2014/main" id="{B08F9862-F628-4968-91DC-31C6E46C60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9" name="Text Box 7">
          <a:extLst>
            <a:ext uri="{FF2B5EF4-FFF2-40B4-BE49-F238E27FC236}">
              <a16:creationId xmlns:a16="http://schemas.microsoft.com/office/drawing/2014/main" id="{55FCF0BA-CF85-402B-BE72-C10B20D99D3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0" name="Text Box 7">
          <a:extLst>
            <a:ext uri="{FF2B5EF4-FFF2-40B4-BE49-F238E27FC236}">
              <a16:creationId xmlns:a16="http://schemas.microsoft.com/office/drawing/2014/main" id="{3F430EC6-4704-4C81-AF3D-98951237D1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1" name="Text Box 7">
          <a:extLst>
            <a:ext uri="{FF2B5EF4-FFF2-40B4-BE49-F238E27FC236}">
              <a16:creationId xmlns:a16="http://schemas.microsoft.com/office/drawing/2014/main" id="{52F6ACFD-5981-4F86-A2FE-C3DF4A2DF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2" name="Text Box 7">
          <a:extLst>
            <a:ext uri="{FF2B5EF4-FFF2-40B4-BE49-F238E27FC236}">
              <a16:creationId xmlns:a16="http://schemas.microsoft.com/office/drawing/2014/main" id="{1420BAE9-FFF9-4F9B-9DD6-E5C352F5BFC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3" name="Text Box 7">
          <a:extLst>
            <a:ext uri="{FF2B5EF4-FFF2-40B4-BE49-F238E27FC236}">
              <a16:creationId xmlns:a16="http://schemas.microsoft.com/office/drawing/2014/main" id="{8D5A643B-6A48-43F3-8D06-F142DD5C68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4" name="Text Box 7">
          <a:extLst>
            <a:ext uri="{FF2B5EF4-FFF2-40B4-BE49-F238E27FC236}">
              <a16:creationId xmlns:a16="http://schemas.microsoft.com/office/drawing/2014/main" id="{84D0C2ED-DE0A-4488-A0C9-6F248C73BB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5" name="Text Box 7">
          <a:extLst>
            <a:ext uri="{FF2B5EF4-FFF2-40B4-BE49-F238E27FC236}">
              <a16:creationId xmlns:a16="http://schemas.microsoft.com/office/drawing/2014/main" id="{F5C4BE3E-23FF-4020-8976-60D141F3361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6" name="Text Box 7">
          <a:extLst>
            <a:ext uri="{FF2B5EF4-FFF2-40B4-BE49-F238E27FC236}">
              <a16:creationId xmlns:a16="http://schemas.microsoft.com/office/drawing/2014/main" id="{8632C295-23AF-4A01-B2DA-7C12C712AB8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7" name="Text Box 7">
          <a:extLst>
            <a:ext uri="{FF2B5EF4-FFF2-40B4-BE49-F238E27FC236}">
              <a16:creationId xmlns:a16="http://schemas.microsoft.com/office/drawing/2014/main" id="{CF7B88A0-5124-47F9-B165-C4DE94290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8" name="Text Box 7">
          <a:extLst>
            <a:ext uri="{FF2B5EF4-FFF2-40B4-BE49-F238E27FC236}">
              <a16:creationId xmlns:a16="http://schemas.microsoft.com/office/drawing/2014/main" id="{08B9233C-751A-41BB-9C1C-FC11DDD8130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9" name="Text Box 7">
          <a:extLst>
            <a:ext uri="{FF2B5EF4-FFF2-40B4-BE49-F238E27FC236}">
              <a16:creationId xmlns:a16="http://schemas.microsoft.com/office/drawing/2014/main" id="{F199028B-0A14-46AD-A17C-1D9AC649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0" name="Text Box 7">
          <a:extLst>
            <a:ext uri="{FF2B5EF4-FFF2-40B4-BE49-F238E27FC236}">
              <a16:creationId xmlns:a16="http://schemas.microsoft.com/office/drawing/2014/main" id="{F3DF9B00-A832-454F-813F-801A21B6C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1" name="Text Box 7">
          <a:extLst>
            <a:ext uri="{FF2B5EF4-FFF2-40B4-BE49-F238E27FC236}">
              <a16:creationId xmlns:a16="http://schemas.microsoft.com/office/drawing/2014/main" id="{9EF29DED-5C10-4D4C-9834-8109BB4245E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2" name="Text Box 7">
          <a:extLst>
            <a:ext uri="{FF2B5EF4-FFF2-40B4-BE49-F238E27FC236}">
              <a16:creationId xmlns:a16="http://schemas.microsoft.com/office/drawing/2014/main" id="{052271CE-2201-40F7-88D9-6B25E34E6BA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3" name="Text Box 7">
          <a:extLst>
            <a:ext uri="{FF2B5EF4-FFF2-40B4-BE49-F238E27FC236}">
              <a16:creationId xmlns:a16="http://schemas.microsoft.com/office/drawing/2014/main" id="{8896C067-50B4-472C-B991-15A812BE2D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4" name="Text Box 7">
          <a:extLst>
            <a:ext uri="{FF2B5EF4-FFF2-40B4-BE49-F238E27FC236}">
              <a16:creationId xmlns:a16="http://schemas.microsoft.com/office/drawing/2014/main" id="{AAE24E9B-798C-497C-AF92-43BDB22FF0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5" name="Text Box 7">
          <a:extLst>
            <a:ext uri="{FF2B5EF4-FFF2-40B4-BE49-F238E27FC236}">
              <a16:creationId xmlns:a16="http://schemas.microsoft.com/office/drawing/2014/main" id="{E004AA88-2C03-4683-8C53-831089980C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6" name="Text Box 7">
          <a:extLst>
            <a:ext uri="{FF2B5EF4-FFF2-40B4-BE49-F238E27FC236}">
              <a16:creationId xmlns:a16="http://schemas.microsoft.com/office/drawing/2014/main" id="{9B7C35DB-CB1B-4D43-AFBC-6868432CF5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7" name="Text Box 7">
          <a:extLst>
            <a:ext uri="{FF2B5EF4-FFF2-40B4-BE49-F238E27FC236}">
              <a16:creationId xmlns:a16="http://schemas.microsoft.com/office/drawing/2014/main" id="{A892EC69-0EB1-421E-A7EE-94420C93478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8" name="Text Box 7">
          <a:extLst>
            <a:ext uri="{FF2B5EF4-FFF2-40B4-BE49-F238E27FC236}">
              <a16:creationId xmlns:a16="http://schemas.microsoft.com/office/drawing/2014/main" id="{6C94A1E1-3DCA-4C42-B594-BF7344B32D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9" name="Text Box 7">
          <a:extLst>
            <a:ext uri="{FF2B5EF4-FFF2-40B4-BE49-F238E27FC236}">
              <a16:creationId xmlns:a16="http://schemas.microsoft.com/office/drawing/2014/main" id="{855274F4-8A31-4FE2-8CD6-2BA6CDED454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0" name="Text Box 7">
          <a:extLst>
            <a:ext uri="{FF2B5EF4-FFF2-40B4-BE49-F238E27FC236}">
              <a16:creationId xmlns:a16="http://schemas.microsoft.com/office/drawing/2014/main" id="{ACB4FF8A-E49C-4A7B-8744-209F8F8C5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1" name="Text Box 7">
          <a:extLst>
            <a:ext uri="{FF2B5EF4-FFF2-40B4-BE49-F238E27FC236}">
              <a16:creationId xmlns:a16="http://schemas.microsoft.com/office/drawing/2014/main" id="{443E5872-EF5A-480A-85B1-48CA876F7C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2" name="Text Box 7">
          <a:extLst>
            <a:ext uri="{FF2B5EF4-FFF2-40B4-BE49-F238E27FC236}">
              <a16:creationId xmlns:a16="http://schemas.microsoft.com/office/drawing/2014/main" id="{780BCBA3-D875-451C-B9FF-32077EB91B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3" name="Text Box 7">
          <a:extLst>
            <a:ext uri="{FF2B5EF4-FFF2-40B4-BE49-F238E27FC236}">
              <a16:creationId xmlns:a16="http://schemas.microsoft.com/office/drawing/2014/main" id="{55B58907-45B7-4413-BD1D-7CCF56061F5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4" name="Text Box 7">
          <a:extLst>
            <a:ext uri="{FF2B5EF4-FFF2-40B4-BE49-F238E27FC236}">
              <a16:creationId xmlns:a16="http://schemas.microsoft.com/office/drawing/2014/main" id="{11B470D5-192C-4074-BDC0-5BD218F4AD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5" name="Text Box 7">
          <a:extLst>
            <a:ext uri="{FF2B5EF4-FFF2-40B4-BE49-F238E27FC236}">
              <a16:creationId xmlns:a16="http://schemas.microsoft.com/office/drawing/2014/main" id="{B7830276-C27C-4E39-AC9A-4E1EF35F5F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6" name="Text Box 7">
          <a:extLst>
            <a:ext uri="{FF2B5EF4-FFF2-40B4-BE49-F238E27FC236}">
              <a16:creationId xmlns:a16="http://schemas.microsoft.com/office/drawing/2014/main" id="{63FDA0B4-EB4D-4A26-9E2A-D3F1AB25173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7" name="Text Box 7">
          <a:extLst>
            <a:ext uri="{FF2B5EF4-FFF2-40B4-BE49-F238E27FC236}">
              <a16:creationId xmlns:a16="http://schemas.microsoft.com/office/drawing/2014/main" id="{B8381499-2D44-4706-BF99-0AF40F3287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8" name="Text Box 7">
          <a:extLst>
            <a:ext uri="{FF2B5EF4-FFF2-40B4-BE49-F238E27FC236}">
              <a16:creationId xmlns:a16="http://schemas.microsoft.com/office/drawing/2014/main" id="{8E085D5E-4E3C-4F19-9039-B96DE323C8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9" name="Text Box 7">
          <a:extLst>
            <a:ext uri="{FF2B5EF4-FFF2-40B4-BE49-F238E27FC236}">
              <a16:creationId xmlns:a16="http://schemas.microsoft.com/office/drawing/2014/main" id="{8225069A-4271-4453-A454-6ACDBE708C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0" name="Text Box 7">
          <a:extLst>
            <a:ext uri="{FF2B5EF4-FFF2-40B4-BE49-F238E27FC236}">
              <a16:creationId xmlns:a16="http://schemas.microsoft.com/office/drawing/2014/main" id="{8E668226-ACAE-4ECE-A1F3-B34F75FECE3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1" name="Text Box 7">
          <a:extLst>
            <a:ext uri="{FF2B5EF4-FFF2-40B4-BE49-F238E27FC236}">
              <a16:creationId xmlns:a16="http://schemas.microsoft.com/office/drawing/2014/main" id="{70C2EF81-2D5A-474F-813A-ECB1C0EDB23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2" name="Text Box 7">
          <a:extLst>
            <a:ext uri="{FF2B5EF4-FFF2-40B4-BE49-F238E27FC236}">
              <a16:creationId xmlns:a16="http://schemas.microsoft.com/office/drawing/2014/main" id="{2475CD48-C420-4D3D-B3D3-E9D9E91540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3" name="Text Box 7">
          <a:extLst>
            <a:ext uri="{FF2B5EF4-FFF2-40B4-BE49-F238E27FC236}">
              <a16:creationId xmlns:a16="http://schemas.microsoft.com/office/drawing/2014/main" id="{327B9525-A8D7-4918-AC3A-CF20809B42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4" name="Text Box 7">
          <a:extLst>
            <a:ext uri="{FF2B5EF4-FFF2-40B4-BE49-F238E27FC236}">
              <a16:creationId xmlns:a16="http://schemas.microsoft.com/office/drawing/2014/main" id="{EF352684-18DF-4908-A308-9B7A2FD7356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5" name="Text Box 7">
          <a:extLst>
            <a:ext uri="{FF2B5EF4-FFF2-40B4-BE49-F238E27FC236}">
              <a16:creationId xmlns:a16="http://schemas.microsoft.com/office/drawing/2014/main" id="{66811FF1-86C7-4813-B0EA-9528B3CA60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6" name="Text Box 7">
          <a:extLst>
            <a:ext uri="{FF2B5EF4-FFF2-40B4-BE49-F238E27FC236}">
              <a16:creationId xmlns:a16="http://schemas.microsoft.com/office/drawing/2014/main" id="{057938A4-E3C9-4085-A98B-20CBE44316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7" name="Text Box 7">
          <a:extLst>
            <a:ext uri="{FF2B5EF4-FFF2-40B4-BE49-F238E27FC236}">
              <a16:creationId xmlns:a16="http://schemas.microsoft.com/office/drawing/2014/main" id="{C8F29D7D-5D62-4C1A-8198-1675284A25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8" name="Text Box 7">
          <a:extLst>
            <a:ext uri="{FF2B5EF4-FFF2-40B4-BE49-F238E27FC236}">
              <a16:creationId xmlns:a16="http://schemas.microsoft.com/office/drawing/2014/main" id="{5E9AEB14-BA61-484F-BCE0-1A0491AAC3A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9" name="Text Box 7">
          <a:extLst>
            <a:ext uri="{FF2B5EF4-FFF2-40B4-BE49-F238E27FC236}">
              <a16:creationId xmlns:a16="http://schemas.microsoft.com/office/drawing/2014/main" id="{5A173FF8-64E3-4CCD-8CAC-3CEF06FD3C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0" name="Text Box 7">
          <a:extLst>
            <a:ext uri="{FF2B5EF4-FFF2-40B4-BE49-F238E27FC236}">
              <a16:creationId xmlns:a16="http://schemas.microsoft.com/office/drawing/2014/main" id="{B39EEEB8-6E9D-49AE-A3A0-E5DA7E448CC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1" name="Text Box 7">
          <a:extLst>
            <a:ext uri="{FF2B5EF4-FFF2-40B4-BE49-F238E27FC236}">
              <a16:creationId xmlns:a16="http://schemas.microsoft.com/office/drawing/2014/main" id="{56B0D834-C6F0-4468-8A24-240C21FE7BAE}"/>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2" name="Text Box 7">
          <a:extLst>
            <a:ext uri="{FF2B5EF4-FFF2-40B4-BE49-F238E27FC236}">
              <a16:creationId xmlns:a16="http://schemas.microsoft.com/office/drawing/2014/main" id="{617CEE46-3AA1-4110-A1F3-773AFC227886}"/>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3" name="Text Box 7">
          <a:extLst>
            <a:ext uri="{FF2B5EF4-FFF2-40B4-BE49-F238E27FC236}">
              <a16:creationId xmlns:a16="http://schemas.microsoft.com/office/drawing/2014/main" id="{7935A701-3DBC-4F61-A096-89B6176F742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4" name="Text Box 7">
          <a:extLst>
            <a:ext uri="{FF2B5EF4-FFF2-40B4-BE49-F238E27FC236}">
              <a16:creationId xmlns:a16="http://schemas.microsoft.com/office/drawing/2014/main" id="{E6B6146E-84A1-4628-B037-FE1C1A1D838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5" name="Text Box 7">
          <a:extLst>
            <a:ext uri="{FF2B5EF4-FFF2-40B4-BE49-F238E27FC236}">
              <a16:creationId xmlns:a16="http://schemas.microsoft.com/office/drawing/2014/main" id="{D8696E7B-A0C7-422A-A6A5-2463356417E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6" name="Text Box 7">
          <a:extLst>
            <a:ext uri="{FF2B5EF4-FFF2-40B4-BE49-F238E27FC236}">
              <a16:creationId xmlns:a16="http://schemas.microsoft.com/office/drawing/2014/main" id="{7C8C21CA-BA7B-44E9-9E7B-D5BC14AE99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7" name="Text Box 7">
          <a:extLst>
            <a:ext uri="{FF2B5EF4-FFF2-40B4-BE49-F238E27FC236}">
              <a16:creationId xmlns:a16="http://schemas.microsoft.com/office/drawing/2014/main" id="{E1CC07B5-D005-4023-95F8-3FD9A33C29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8" name="Text Box 7">
          <a:extLst>
            <a:ext uri="{FF2B5EF4-FFF2-40B4-BE49-F238E27FC236}">
              <a16:creationId xmlns:a16="http://schemas.microsoft.com/office/drawing/2014/main" id="{F1209337-EA30-41C9-BA8F-88FC5CB0765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9" name="Text Box 7">
          <a:extLst>
            <a:ext uri="{FF2B5EF4-FFF2-40B4-BE49-F238E27FC236}">
              <a16:creationId xmlns:a16="http://schemas.microsoft.com/office/drawing/2014/main" id="{1A70ED75-BFDB-4368-8BB8-02A762D4D7E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0" name="Text Box 7">
          <a:extLst>
            <a:ext uri="{FF2B5EF4-FFF2-40B4-BE49-F238E27FC236}">
              <a16:creationId xmlns:a16="http://schemas.microsoft.com/office/drawing/2014/main" id="{C3CD64CF-5E13-47F2-8F78-98D3F98934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1" name="Text Box 7">
          <a:extLst>
            <a:ext uri="{FF2B5EF4-FFF2-40B4-BE49-F238E27FC236}">
              <a16:creationId xmlns:a16="http://schemas.microsoft.com/office/drawing/2014/main" id="{146479C8-4BFF-4E50-96CF-6DC9987BFE3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2" name="Text Box 7">
          <a:extLst>
            <a:ext uri="{FF2B5EF4-FFF2-40B4-BE49-F238E27FC236}">
              <a16:creationId xmlns:a16="http://schemas.microsoft.com/office/drawing/2014/main" id="{5390874B-0A80-47D5-B2D3-6E4051B37B4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3" name="Text Box 7">
          <a:extLst>
            <a:ext uri="{FF2B5EF4-FFF2-40B4-BE49-F238E27FC236}">
              <a16:creationId xmlns:a16="http://schemas.microsoft.com/office/drawing/2014/main" id="{DE1A3678-E362-4AB1-A4D5-C27C8A717EC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4" name="Text Box 7">
          <a:extLst>
            <a:ext uri="{FF2B5EF4-FFF2-40B4-BE49-F238E27FC236}">
              <a16:creationId xmlns:a16="http://schemas.microsoft.com/office/drawing/2014/main" id="{89B2B51A-447C-4044-9418-F2F97EF09D7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5" name="Text Box 7">
          <a:extLst>
            <a:ext uri="{FF2B5EF4-FFF2-40B4-BE49-F238E27FC236}">
              <a16:creationId xmlns:a16="http://schemas.microsoft.com/office/drawing/2014/main" id="{34272FCD-1863-486D-A850-47450449CCE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6" name="Text Box 7">
          <a:extLst>
            <a:ext uri="{FF2B5EF4-FFF2-40B4-BE49-F238E27FC236}">
              <a16:creationId xmlns:a16="http://schemas.microsoft.com/office/drawing/2014/main" id="{E664C3DA-3517-427E-850C-85B0A58411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7" name="Text Box 7">
          <a:extLst>
            <a:ext uri="{FF2B5EF4-FFF2-40B4-BE49-F238E27FC236}">
              <a16:creationId xmlns:a16="http://schemas.microsoft.com/office/drawing/2014/main" id="{E6584B99-FD5B-41A7-A27B-E6F99BFD02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8" name="Text Box 7">
          <a:extLst>
            <a:ext uri="{FF2B5EF4-FFF2-40B4-BE49-F238E27FC236}">
              <a16:creationId xmlns:a16="http://schemas.microsoft.com/office/drawing/2014/main" id="{8BC5C08A-3924-4BBA-A67E-F9488D2E804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9" name="Text Box 7">
          <a:extLst>
            <a:ext uri="{FF2B5EF4-FFF2-40B4-BE49-F238E27FC236}">
              <a16:creationId xmlns:a16="http://schemas.microsoft.com/office/drawing/2014/main" id="{2668E126-27B1-4036-B693-5EAB2AFD5A1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0" name="Text Box 7">
          <a:extLst>
            <a:ext uri="{FF2B5EF4-FFF2-40B4-BE49-F238E27FC236}">
              <a16:creationId xmlns:a16="http://schemas.microsoft.com/office/drawing/2014/main" id="{7792CD84-85AA-4EB9-B4A8-F0CDC546043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1" name="Text Box 7">
          <a:extLst>
            <a:ext uri="{FF2B5EF4-FFF2-40B4-BE49-F238E27FC236}">
              <a16:creationId xmlns:a16="http://schemas.microsoft.com/office/drawing/2014/main" id="{3DCAAE62-913C-4167-A508-007A9D8953C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2" name="Text Box 7">
          <a:extLst>
            <a:ext uri="{FF2B5EF4-FFF2-40B4-BE49-F238E27FC236}">
              <a16:creationId xmlns:a16="http://schemas.microsoft.com/office/drawing/2014/main" id="{4FB7DE93-BF69-487D-BB3A-5CA03DC067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3" name="Text Box 7">
          <a:extLst>
            <a:ext uri="{FF2B5EF4-FFF2-40B4-BE49-F238E27FC236}">
              <a16:creationId xmlns:a16="http://schemas.microsoft.com/office/drawing/2014/main" id="{119FF7F3-8C83-4C88-9F2E-B58C60BF83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4" name="Text Box 7">
          <a:extLst>
            <a:ext uri="{FF2B5EF4-FFF2-40B4-BE49-F238E27FC236}">
              <a16:creationId xmlns:a16="http://schemas.microsoft.com/office/drawing/2014/main" id="{39797BEC-4EC7-4651-A8C4-72B184A698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5" name="Text Box 7">
          <a:extLst>
            <a:ext uri="{FF2B5EF4-FFF2-40B4-BE49-F238E27FC236}">
              <a16:creationId xmlns:a16="http://schemas.microsoft.com/office/drawing/2014/main" id="{071E3D94-D57D-41FB-84F2-562CB9109C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6" name="Text Box 7">
          <a:extLst>
            <a:ext uri="{FF2B5EF4-FFF2-40B4-BE49-F238E27FC236}">
              <a16:creationId xmlns:a16="http://schemas.microsoft.com/office/drawing/2014/main" id="{A12B4AD1-5F80-4666-878B-136EA256FD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7" name="Text Box 7">
          <a:extLst>
            <a:ext uri="{FF2B5EF4-FFF2-40B4-BE49-F238E27FC236}">
              <a16:creationId xmlns:a16="http://schemas.microsoft.com/office/drawing/2014/main" id="{6651BE6C-3187-4FF0-B577-E14B3F903C3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8" name="Text Box 7">
          <a:extLst>
            <a:ext uri="{FF2B5EF4-FFF2-40B4-BE49-F238E27FC236}">
              <a16:creationId xmlns:a16="http://schemas.microsoft.com/office/drawing/2014/main" id="{B1A6B177-BCA3-4F31-AC9F-E9AE3F5C834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9" name="Text Box 7">
          <a:extLst>
            <a:ext uri="{FF2B5EF4-FFF2-40B4-BE49-F238E27FC236}">
              <a16:creationId xmlns:a16="http://schemas.microsoft.com/office/drawing/2014/main" id="{E390A040-BDB2-4600-91AD-7F66B08101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0" name="Text Box 7">
          <a:extLst>
            <a:ext uri="{FF2B5EF4-FFF2-40B4-BE49-F238E27FC236}">
              <a16:creationId xmlns:a16="http://schemas.microsoft.com/office/drawing/2014/main" id="{E924D481-AAB5-446B-AA95-5F44FAE8AB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1" name="Text Box 7">
          <a:extLst>
            <a:ext uri="{FF2B5EF4-FFF2-40B4-BE49-F238E27FC236}">
              <a16:creationId xmlns:a16="http://schemas.microsoft.com/office/drawing/2014/main" id="{BF82F7B9-ECFF-4C1A-8B7B-EBCE104C75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2" name="Text Box 7">
          <a:extLst>
            <a:ext uri="{FF2B5EF4-FFF2-40B4-BE49-F238E27FC236}">
              <a16:creationId xmlns:a16="http://schemas.microsoft.com/office/drawing/2014/main" id="{493E1C3D-309A-49CD-82B1-F4415554A1F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3" name="Text Box 7">
          <a:extLst>
            <a:ext uri="{FF2B5EF4-FFF2-40B4-BE49-F238E27FC236}">
              <a16:creationId xmlns:a16="http://schemas.microsoft.com/office/drawing/2014/main" id="{342BD010-4F77-4EF7-80F5-1964C7BBD82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4" name="Text Box 7">
          <a:extLst>
            <a:ext uri="{FF2B5EF4-FFF2-40B4-BE49-F238E27FC236}">
              <a16:creationId xmlns:a16="http://schemas.microsoft.com/office/drawing/2014/main" id="{F157AE28-8139-4A7D-90F9-3F0635AE0F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5" name="Text Box 7">
          <a:extLst>
            <a:ext uri="{FF2B5EF4-FFF2-40B4-BE49-F238E27FC236}">
              <a16:creationId xmlns:a16="http://schemas.microsoft.com/office/drawing/2014/main" id="{B1A81C7D-2929-4344-A6C8-193E57D808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6" name="Text Box 7">
          <a:extLst>
            <a:ext uri="{FF2B5EF4-FFF2-40B4-BE49-F238E27FC236}">
              <a16:creationId xmlns:a16="http://schemas.microsoft.com/office/drawing/2014/main" id="{547A7C4E-06E7-4D12-AB66-1A2B7B5A10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7" name="Text Box 7">
          <a:extLst>
            <a:ext uri="{FF2B5EF4-FFF2-40B4-BE49-F238E27FC236}">
              <a16:creationId xmlns:a16="http://schemas.microsoft.com/office/drawing/2014/main" id="{68688E23-F69E-434E-AD94-7749DFAEAA6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8" name="Text Box 7">
          <a:extLst>
            <a:ext uri="{FF2B5EF4-FFF2-40B4-BE49-F238E27FC236}">
              <a16:creationId xmlns:a16="http://schemas.microsoft.com/office/drawing/2014/main" id="{7124EAB0-710D-4EDD-AD26-1EEDCD46482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9" name="Text Box 7">
          <a:extLst>
            <a:ext uri="{FF2B5EF4-FFF2-40B4-BE49-F238E27FC236}">
              <a16:creationId xmlns:a16="http://schemas.microsoft.com/office/drawing/2014/main" id="{75495E65-5090-4829-9275-A401B17D62B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0" name="Text Box 7">
          <a:extLst>
            <a:ext uri="{FF2B5EF4-FFF2-40B4-BE49-F238E27FC236}">
              <a16:creationId xmlns:a16="http://schemas.microsoft.com/office/drawing/2014/main" id="{EB01FF0E-E1B8-4D45-9D77-522DE3DD39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1" name="Text Box 7">
          <a:extLst>
            <a:ext uri="{FF2B5EF4-FFF2-40B4-BE49-F238E27FC236}">
              <a16:creationId xmlns:a16="http://schemas.microsoft.com/office/drawing/2014/main" id="{3835FEF9-68D1-4A63-8519-EC33568B4AF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2" name="Text Box 7">
          <a:extLst>
            <a:ext uri="{FF2B5EF4-FFF2-40B4-BE49-F238E27FC236}">
              <a16:creationId xmlns:a16="http://schemas.microsoft.com/office/drawing/2014/main" id="{54D45EC2-9448-4D37-A78F-4D430A170C7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3" name="Text Box 7">
          <a:extLst>
            <a:ext uri="{FF2B5EF4-FFF2-40B4-BE49-F238E27FC236}">
              <a16:creationId xmlns:a16="http://schemas.microsoft.com/office/drawing/2014/main" id="{4CB17FE8-30A4-4AA1-A3D9-5A849D085A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4" name="Text Box 7">
          <a:extLst>
            <a:ext uri="{FF2B5EF4-FFF2-40B4-BE49-F238E27FC236}">
              <a16:creationId xmlns:a16="http://schemas.microsoft.com/office/drawing/2014/main" id="{7C6B11F1-2BC5-4637-A9CA-D79FF40703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5" name="Text Box 7">
          <a:extLst>
            <a:ext uri="{FF2B5EF4-FFF2-40B4-BE49-F238E27FC236}">
              <a16:creationId xmlns:a16="http://schemas.microsoft.com/office/drawing/2014/main" id="{AE55D01E-AF15-4A16-A585-22208CCD6B4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6" name="Text Box 7">
          <a:extLst>
            <a:ext uri="{FF2B5EF4-FFF2-40B4-BE49-F238E27FC236}">
              <a16:creationId xmlns:a16="http://schemas.microsoft.com/office/drawing/2014/main" id="{DDE3E53B-A635-4968-A689-B24575BC2A9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7" name="Text Box 7">
          <a:extLst>
            <a:ext uri="{FF2B5EF4-FFF2-40B4-BE49-F238E27FC236}">
              <a16:creationId xmlns:a16="http://schemas.microsoft.com/office/drawing/2014/main" id="{2C9C6DE3-A14F-4A85-B301-A4035B751DD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8" name="Text Box 7">
          <a:extLst>
            <a:ext uri="{FF2B5EF4-FFF2-40B4-BE49-F238E27FC236}">
              <a16:creationId xmlns:a16="http://schemas.microsoft.com/office/drawing/2014/main" id="{54E1EB54-A55A-4C7C-8E6E-5BB9068BCD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9" name="Text Box 7">
          <a:extLst>
            <a:ext uri="{FF2B5EF4-FFF2-40B4-BE49-F238E27FC236}">
              <a16:creationId xmlns:a16="http://schemas.microsoft.com/office/drawing/2014/main" id="{062A97F3-29E9-40B4-90F7-DC9A07E636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0" name="Text Box 7">
          <a:extLst>
            <a:ext uri="{FF2B5EF4-FFF2-40B4-BE49-F238E27FC236}">
              <a16:creationId xmlns:a16="http://schemas.microsoft.com/office/drawing/2014/main" id="{FC36658A-7025-4200-94AD-6094847CB4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1" name="Text Box 7">
          <a:extLst>
            <a:ext uri="{FF2B5EF4-FFF2-40B4-BE49-F238E27FC236}">
              <a16:creationId xmlns:a16="http://schemas.microsoft.com/office/drawing/2014/main" id="{D6897F57-98B9-4499-A385-60C6D45E10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2" name="Text Box 7">
          <a:extLst>
            <a:ext uri="{FF2B5EF4-FFF2-40B4-BE49-F238E27FC236}">
              <a16:creationId xmlns:a16="http://schemas.microsoft.com/office/drawing/2014/main" id="{944B5785-1A8C-4CFD-B974-5F69720E3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3" name="Text Box 7">
          <a:extLst>
            <a:ext uri="{FF2B5EF4-FFF2-40B4-BE49-F238E27FC236}">
              <a16:creationId xmlns:a16="http://schemas.microsoft.com/office/drawing/2014/main" id="{3B107969-31F7-441E-A131-2BB45315AB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4" name="Text Box 7">
          <a:extLst>
            <a:ext uri="{FF2B5EF4-FFF2-40B4-BE49-F238E27FC236}">
              <a16:creationId xmlns:a16="http://schemas.microsoft.com/office/drawing/2014/main" id="{3489E1DA-8D8B-4CB5-A809-832BB3041CC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5" name="Text Box 7">
          <a:extLst>
            <a:ext uri="{FF2B5EF4-FFF2-40B4-BE49-F238E27FC236}">
              <a16:creationId xmlns:a16="http://schemas.microsoft.com/office/drawing/2014/main" id="{1671089D-A8BF-4A61-83E8-BF305337C30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6" name="Text Box 7">
          <a:extLst>
            <a:ext uri="{FF2B5EF4-FFF2-40B4-BE49-F238E27FC236}">
              <a16:creationId xmlns:a16="http://schemas.microsoft.com/office/drawing/2014/main" id="{04E9B839-1CA9-4CBA-B4F2-9DB56BBC6C9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7" name="Text Box 7">
          <a:extLst>
            <a:ext uri="{FF2B5EF4-FFF2-40B4-BE49-F238E27FC236}">
              <a16:creationId xmlns:a16="http://schemas.microsoft.com/office/drawing/2014/main" id="{5633F26D-9919-4C93-A0E8-8C297E355BF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8" name="Text Box 7">
          <a:extLst>
            <a:ext uri="{FF2B5EF4-FFF2-40B4-BE49-F238E27FC236}">
              <a16:creationId xmlns:a16="http://schemas.microsoft.com/office/drawing/2014/main" id="{BC539635-E918-4D29-83CC-CDE678B5F2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9" name="Text Box 7">
          <a:extLst>
            <a:ext uri="{FF2B5EF4-FFF2-40B4-BE49-F238E27FC236}">
              <a16:creationId xmlns:a16="http://schemas.microsoft.com/office/drawing/2014/main" id="{1C8660C7-EDD4-4FD3-86EF-276AD6EDF5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0" name="Text Box 7">
          <a:extLst>
            <a:ext uri="{FF2B5EF4-FFF2-40B4-BE49-F238E27FC236}">
              <a16:creationId xmlns:a16="http://schemas.microsoft.com/office/drawing/2014/main" id="{C57307F1-8CCB-4120-AD3D-BE23B336AD0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1" name="Text Box 7">
          <a:extLst>
            <a:ext uri="{FF2B5EF4-FFF2-40B4-BE49-F238E27FC236}">
              <a16:creationId xmlns:a16="http://schemas.microsoft.com/office/drawing/2014/main" id="{7EAA36D1-FACE-424B-AF7A-153D053797D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2" name="Text Box 7">
          <a:extLst>
            <a:ext uri="{FF2B5EF4-FFF2-40B4-BE49-F238E27FC236}">
              <a16:creationId xmlns:a16="http://schemas.microsoft.com/office/drawing/2014/main" id="{D0B16EED-F3B2-4473-BCFF-5E466190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3" name="Text Box 7">
          <a:extLst>
            <a:ext uri="{FF2B5EF4-FFF2-40B4-BE49-F238E27FC236}">
              <a16:creationId xmlns:a16="http://schemas.microsoft.com/office/drawing/2014/main" id="{E0E3AB6F-0DE9-47AF-ADD9-74C5A70BF7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4" name="Text Box 7">
          <a:extLst>
            <a:ext uri="{FF2B5EF4-FFF2-40B4-BE49-F238E27FC236}">
              <a16:creationId xmlns:a16="http://schemas.microsoft.com/office/drawing/2014/main" id="{16CB1251-9695-46B6-9BFA-C9F5F3DAD8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5" name="Text Box 7">
          <a:extLst>
            <a:ext uri="{FF2B5EF4-FFF2-40B4-BE49-F238E27FC236}">
              <a16:creationId xmlns:a16="http://schemas.microsoft.com/office/drawing/2014/main" id="{192BE2F5-C2BF-45F2-9098-4CA1073821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6" name="Text Box 7">
          <a:extLst>
            <a:ext uri="{FF2B5EF4-FFF2-40B4-BE49-F238E27FC236}">
              <a16:creationId xmlns:a16="http://schemas.microsoft.com/office/drawing/2014/main" id="{8CA87040-D598-4912-B385-03C29DE288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7" name="Text Box 7">
          <a:extLst>
            <a:ext uri="{FF2B5EF4-FFF2-40B4-BE49-F238E27FC236}">
              <a16:creationId xmlns:a16="http://schemas.microsoft.com/office/drawing/2014/main" id="{19D97D1D-5C39-46EA-92EF-3D49504B79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8" name="Text Box 7">
          <a:extLst>
            <a:ext uri="{FF2B5EF4-FFF2-40B4-BE49-F238E27FC236}">
              <a16:creationId xmlns:a16="http://schemas.microsoft.com/office/drawing/2014/main" id="{FB88339A-A069-449F-AE53-5D2AAF98277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9" name="Text Box 7">
          <a:extLst>
            <a:ext uri="{FF2B5EF4-FFF2-40B4-BE49-F238E27FC236}">
              <a16:creationId xmlns:a16="http://schemas.microsoft.com/office/drawing/2014/main" id="{D6A08318-A268-4525-8166-9D7E8C9838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0" name="Text Box 7">
          <a:extLst>
            <a:ext uri="{FF2B5EF4-FFF2-40B4-BE49-F238E27FC236}">
              <a16:creationId xmlns:a16="http://schemas.microsoft.com/office/drawing/2014/main" id="{656ED62E-E1FA-4C96-A876-4F7F2E5C79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1" name="Text Box 7">
          <a:extLst>
            <a:ext uri="{FF2B5EF4-FFF2-40B4-BE49-F238E27FC236}">
              <a16:creationId xmlns:a16="http://schemas.microsoft.com/office/drawing/2014/main" id="{FC871434-A6E0-4B8E-A0E9-E1CC56B5D62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2" name="Text Box 7">
          <a:extLst>
            <a:ext uri="{FF2B5EF4-FFF2-40B4-BE49-F238E27FC236}">
              <a16:creationId xmlns:a16="http://schemas.microsoft.com/office/drawing/2014/main" id="{53269BB9-8A66-40CA-87C7-3377023A398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3" name="Text Box 7">
          <a:extLst>
            <a:ext uri="{FF2B5EF4-FFF2-40B4-BE49-F238E27FC236}">
              <a16:creationId xmlns:a16="http://schemas.microsoft.com/office/drawing/2014/main" id="{1D562282-AAC0-4A9B-8835-C4EE0D3815E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4" name="Text Box 7">
          <a:extLst>
            <a:ext uri="{FF2B5EF4-FFF2-40B4-BE49-F238E27FC236}">
              <a16:creationId xmlns:a16="http://schemas.microsoft.com/office/drawing/2014/main" id="{C911BD10-6CF3-4F85-907F-1833AC71F2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5" name="Text Box 7">
          <a:extLst>
            <a:ext uri="{FF2B5EF4-FFF2-40B4-BE49-F238E27FC236}">
              <a16:creationId xmlns:a16="http://schemas.microsoft.com/office/drawing/2014/main" id="{20017FF3-1C60-4FC6-B3F9-6206FADA19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6" name="Text Box 7">
          <a:extLst>
            <a:ext uri="{FF2B5EF4-FFF2-40B4-BE49-F238E27FC236}">
              <a16:creationId xmlns:a16="http://schemas.microsoft.com/office/drawing/2014/main" id="{DD4316E8-8295-4D74-A825-1B5E2128D3E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7" name="Text Box 7">
          <a:extLst>
            <a:ext uri="{FF2B5EF4-FFF2-40B4-BE49-F238E27FC236}">
              <a16:creationId xmlns:a16="http://schemas.microsoft.com/office/drawing/2014/main" id="{D15351F4-4436-4E89-9BD1-26092F03BC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8" name="Text Box 7">
          <a:extLst>
            <a:ext uri="{FF2B5EF4-FFF2-40B4-BE49-F238E27FC236}">
              <a16:creationId xmlns:a16="http://schemas.microsoft.com/office/drawing/2014/main" id="{5E592D52-94B6-4AFC-9101-B61DB5D9436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9" name="Text Box 7">
          <a:extLst>
            <a:ext uri="{FF2B5EF4-FFF2-40B4-BE49-F238E27FC236}">
              <a16:creationId xmlns:a16="http://schemas.microsoft.com/office/drawing/2014/main" id="{40E4DA04-535A-4F29-A96F-092620F185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0" name="Text Box 7">
          <a:extLst>
            <a:ext uri="{FF2B5EF4-FFF2-40B4-BE49-F238E27FC236}">
              <a16:creationId xmlns:a16="http://schemas.microsoft.com/office/drawing/2014/main" id="{6A440EEF-77D9-4C5A-AB3B-1F3C5D0F23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1" name="Text Box 7">
          <a:extLst>
            <a:ext uri="{FF2B5EF4-FFF2-40B4-BE49-F238E27FC236}">
              <a16:creationId xmlns:a16="http://schemas.microsoft.com/office/drawing/2014/main" id="{7F5E94F3-ED06-4FA4-8025-A9167D99EEC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2" name="Text Box 7">
          <a:extLst>
            <a:ext uri="{FF2B5EF4-FFF2-40B4-BE49-F238E27FC236}">
              <a16:creationId xmlns:a16="http://schemas.microsoft.com/office/drawing/2014/main" id="{6B22A74B-FAF8-403B-B462-CD7A6D2A4C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3" name="Text Box 7">
          <a:extLst>
            <a:ext uri="{FF2B5EF4-FFF2-40B4-BE49-F238E27FC236}">
              <a16:creationId xmlns:a16="http://schemas.microsoft.com/office/drawing/2014/main" id="{BF4BAD49-770A-4629-9D4D-0A927335936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4" name="Text Box 7">
          <a:extLst>
            <a:ext uri="{FF2B5EF4-FFF2-40B4-BE49-F238E27FC236}">
              <a16:creationId xmlns:a16="http://schemas.microsoft.com/office/drawing/2014/main" id="{8EF897DF-5108-4676-8E87-E0A07D4D710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5" name="Text Box 7">
          <a:extLst>
            <a:ext uri="{FF2B5EF4-FFF2-40B4-BE49-F238E27FC236}">
              <a16:creationId xmlns:a16="http://schemas.microsoft.com/office/drawing/2014/main" id="{8DE45E37-3D2F-4433-A995-9E2856C74A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6" name="Text Box 7">
          <a:extLst>
            <a:ext uri="{FF2B5EF4-FFF2-40B4-BE49-F238E27FC236}">
              <a16:creationId xmlns:a16="http://schemas.microsoft.com/office/drawing/2014/main" id="{65480461-A1AD-4234-9F60-687FBD7E0F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7" name="Text Box 7">
          <a:extLst>
            <a:ext uri="{FF2B5EF4-FFF2-40B4-BE49-F238E27FC236}">
              <a16:creationId xmlns:a16="http://schemas.microsoft.com/office/drawing/2014/main" id="{26353C7E-0E84-439E-B67D-A0FFCEA28D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8" name="Text Box 7">
          <a:extLst>
            <a:ext uri="{FF2B5EF4-FFF2-40B4-BE49-F238E27FC236}">
              <a16:creationId xmlns:a16="http://schemas.microsoft.com/office/drawing/2014/main" id="{CD90019C-0F79-414A-9FCE-94D3C4139FD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9" name="Text Box 7">
          <a:extLst>
            <a:ext uri="{FF2B5EF4-FFF2-40B4-BE49-F238E27FC236}">
              <a16:creationId xmlns:a16="http://schemas.microsoft.com/office/drawing/2014/main" id="{45FF61F0-DB99-4520-8E0F-2CF77512E70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0" name="Text Box 7">
          <a:extLst>
            <a:ext uri="{FF2B5EF4-FFF2-40B4-BE49-F238E27FC236}">
              <a16:creationId xmlns:a16="http://schemas.microsoft.com/office/drawing/2014/main" id="{27DFE00B-E12B-41F9-B634-8E4D8D1163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1" name="Text Box 7">
          <a:extLst>
            <a:ext uri="{FF2B5EF4-FFF2-40B4-BE49-F238E27FC236}">
              <a16:creationId xmlns:a16="http://schemas.microsoft.com/office/drawing/2014/main" id="{165A0E6A-49D6-49A5-B5D7-82FC0E8BC9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2" name="Text Box 7">
          <a:extLst>
            <a:ext uri="{FF2B5EF4-FFF2-40B4-BE49-F238E27FC236}">
              <a16:creationId xmlns:a16="http://schemas.microsoft.com/office/drawing/2014/main" id="{66D876E3-29F3-4AED-AC19-D40E4D21B4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3" name="Text Box 7">
          <a:extLst>
            <a:ext uri="{FF2B5EF4-FFF2-40B4-BE49-F238E27FC236}">
              <a16:creationId xmlns:a16="http://schemas.microsoft.com/office/drawing/2014/main" id="{789EF718-4C25-4B9C-8046-F91B4C2A9E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4" name="Text Box 7">
          <a:extLst>
            <a:ext uri="{FF2B5EF4-FFF2-40B4-BE49-F238E27FC236}">
              <a16:creationId xmlns:a16="http://schemas.microsoft.com/office/drawing/2014/main" id="{91DB930D-7926-4284-B6A6-A93688080D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5" name="Text Box 7">
          <a:extLst>
            <a:ext uri="{FF2B5EF4-FFF2-40B4-BE49-F238E27FC236}">
              <a16:creationId xmlns:a16="http://schemas.microsoft.com/office/drawing/2014/main" id="{68D72512-B6BF-4A82-BCE2-09926FF000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6" name="Text Box 7">
          <a:extLst>
            <a:ext uri="{FF2B5EF4-FFF2-40B4-BE49-F238E27FC236}">
              <a16:creationId xmlns:a16="http://schemas.microsoft.com/office/drawing/2014/main" id="{7CC3D7CD-4120-43BE-9737-7CB939386495}"/>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7" name="Text Box 7">
          <a:extLst>
            <a:ext uri="{FF2B5EF4-FFF2-40B4-BE49-F238E27FC236}">
              <a16:creationId xmlns:a16="http://schemas.microsoft.com/office/drawing/2014/main" id="{FEB194F5-7EC2-458B-8AE7-B94B6C59681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8" name="Text Box 7">
          <a:extLst>
            <a:ext uri="{FF2B5EF4-FFF2-40B4-BE49-F238E27FC236}">
              <a16:creationId xmlns:a16="http://schemas.microsoft.com/office/drawing/2014/main" id="{1618101C-D360-4093-8575-EA3C3D061AD7}"/>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9" name="Text Box 7">
          <a:extLst>
            <a:ext uri="{FF2B5EF4-FFF2-40B4-BE49-F238E27FC236}">
              <a16:creationId xmlns:a16="http://schemas.microsoft.com/office/drawing/2014/main" id="{F3A6DE6A-DFE5-42B1-AED4-A7DFA20BD2D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40" name="Text Box 7">
          <a:extLst>
            <a:ext uri="{FF2B5EF4-FFF2-40B4-BE49-F238E27FC236}">
              <a16:creationId xmlns:a16="http://schemas.microsoft.com/office/drawing/2014/main" id="{786E7F3C-8653-4B6E-99F7-B4409F5BDACD}"/>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ED9BF394-7492-4D50-8B80-9D1030DD4E79}"/>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1AABE5E2-A6E4-4FEB-B701-43582B6F06F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7824B753-224C-4AF1-B2FD-179E59B1780E}"/>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9FFEA666-A2B2-4636-BFDA-9E45B5220EBF}"/>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CE2C6306-743C-47E6-846C-239C9C3D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9695DE6F-1DB4-4478-BE58-B65A58F9E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7A540665-1632-472A-AB81-581D1387DB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D1E7F874-8B46-4513-9FF6-F1E1C1A66C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9FA935AB-A7A0-4469-A01C-881C56E7018F}"/>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479047E9-4DE9-4E1D-A797-16B57FAF980D}"/>
            </a:ext>
          </a:extLst>
        </xdr:cNvPr>
        <xdr:cNvSpPr txBox="1">
          <a:spLocks noChangeArrowheads="1"/>
        </xdr:cNvSpPr>
      </xdr:nvSpPr>
      <xdr:spPr bwMode="auto">
        <a:xfrm>
          <a:off x="7772400" y="1181100"/>
          <a:ext cx="1257300" cy="200025"/>
        </a:xfrm>
        <a:prstGeom prst="rect">
          <a:avLst/>
        </a:prstGeom>
        <a:noFill/>
        <a:ln>
          <a:noFill/>
        </a:ln>
        <a:extLst/>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CF646A45-97D4-44BF-A71D-A5C29160FACE}"/>
            </a:ext>
          </a:extLst>
        </xdr:cNvPr>
        <xdr:cNvSpPr txBox="1">
          <a:spLocks noChangeArrowheads="1"/>
        </xdr:cNvSpPr>
      </xdr:nvSpPr>
      <xdr:spPr bwMode="auto">
        <a:xfrm>
          <a:off x="3600450" y="381000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E80E0CDD-B2DE-4DC8-889E-18701AA5F9AB}"/>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D0CBC9E3-32CA-4733-94DF-DB0CD62A2A91}"/>
            </a:ext>
          </a:extLst>
        </xdr:cNvPr>
        <xdr:cNvSpPr>
          <a:spLocks noChangeArrowheads="1"/>
        </xdr:cNvSpPr>
      </xdr:nvSpPr>
      <xdr:spPr bwMode="auto">
        <a:xfrm>
          <a:off x="2971800" y="2247900"/>
          <a:ext cx="266700" cy="238125"/>
        </a:xfrm>
        <a:prstGeom prst="ellipse">
          <a:avLst/>
        </a:prstGeom>
        <a:solidFill>
          <a:srgbClr val="008080"/>
        </a:solidFill>
        <a:ln>
          <a:noFill/>
        </a:ln>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AEAD4616-B9E9-4C85-9A2C-C932E71285A6}"/>
            </a:ext>
          </a:extLst>
        </xdr:cNvPr>
        <xdr:cNvSpPr>
          <a:spLocks noChangeArrowheads="1"/>
        </xdr:cNvSpPr>
      </xdr:nvSpPr>
      <xdr:spPr bwMode="auto">
        <a:xfrm>
          <a:off x="4467225" y="27336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278A738C-6093-44F4-8C53-EC27BC96BC03}"/>
            </a:ext>
          </a:extLst>
        </xdr:cNvPr>
        <xdr:cNvSpPr>
          <a:spLocks noChangeArrowheads="1"/>
        </xdr:cNvSpPr>
      </xdr:nvSpPr>
      <xdr:spPr bwMode="auto">
        <a:xfrm>
          <a:off x="6400800" y="32289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DFD8388E-8060-43EF-9B13-0B9A0B8FD546}"/>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FB5D7DDA-B0FD-4EC2-AEF7-22970C121449}"/>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6E0DE490-6EEC-4235-9F4D-773286AD0C41}"/>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B4D52418-C1E9-4155-8B30-B97D80FBF518}"/>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B0DD1113-6D11-4638-AD30-5D09F1B9A83D}"/>
            </a:ext>
          </a:extLst>
        </xdr:cNvPr>
        <xdr:cNvSpPr txBox="1">
          <a:spLocks noChangeArrowheads="1"/>
        </xdr:cNvSpPr>
      </xdr:nvSpPr>
      <xdr:spPr bwMode="auto">
        <a:xfrm>
          <a:off x="1133475" y="4210050"/>
          <a:ext cx="1609725" cy="828675"/>
        </a:xfrm>
        <a:prstGeom prst="rect">
          <a:avLst/>
        </a:prstGeom>
        <a:noFill/>
        <a:ln>
          <a:noFill/>
        </a:ln>
        <a:extLst/>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C607886E-AFA2-4133-A5ED-D455EC13B2D8}"/>
            </a:ext>
          </a:extLst>
        </xdr:cNvPr>
        <xdr:cNvSpPr txBox="1">
          <a:spLocks noChangeArrowheads="1"/>
        </xdr:cNvSpPr>
      </xdr:nvSpPr>
      <xdr:spPr bwMode="auto">
        <a:xfrm>
          <a:off x="7058025" y="4229100"/>
          <a:ext cx="1153264" cy="617477"/>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22274DC2-563B-4781-9F45-024C24BC4B7C}"/>
            </a:ext>
          </a:extLst>
        </xdr:cNvPr>
        <xdr:cNvSpPr txBox="1">
          <a:spLocks noChangeArrowheads="1"/>
        </xdr:cNvSpPr>
      </xdr:nvSpPr>
      <xdr:spPr bwMode="auto">
        <a:xfrm>
          <a:off x="6019800" y="4295775"/>
          <a:ext cx="790575"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DC99CCAE-2863-41B1-852F-B1D6FAFCCAED}"/>
            </a:ext>
          </a:extLst>
        </xdr:cNvPr>
        <xdr:cNvSpPr txBox="1">
          <a:spLocks noChangeArrowheads="1"/>
        </xdr:cNvSpPr>
      </xdr:nvSpPr>
      <xdr:spPr bwMode="auto">
        <a:xfrm>
          <a:off x="6886575" y="4448175"/>
          <a:ext cx="119327" cy="189924"/>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564DF761-089D-42E4-BBA8-8D528E585D36}"/>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F75F4E17-7FB8-4264-915F-5859C2EE26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C7C3EBE6-1801-41B5-840C-37706BB6FDB2}"/>
            </a:ext>
          </a:extLst>
        </xdr:cNvPr>
        <xdr:cNvSpPr txBox="1">
          <a:spLocks noChangeArrowheads="1"/>
        </xdr:cNvSpPr>
      </xdr:nvSpPr>
      <xdr:spPr bwMode="auto">
        <a:xfrm>
          <a:off x="5934075" y="382905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61F153EF-5993-4B2A-BF00-5D36DDDAE60C}"/>
            </a:ext>
          </a:extLst>
        </xdr:cNvPr>
        <xdr:cNvSpPr txBox="1">
          <a:spLocks noChangeArrowheads="1"/>
        </xdr:cNvSpPr>
      </xdr:nvSpPr>
      <xdr:spPr bwMode="auto">
        <a:xfrm>
          <a:off x="2657476" y="4181475"/>
          <a:ext cx="1019174"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E99558D4-E666-486E-92A7-B7FD2C210D1C}"/>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165C0B9F-603F-40D0-82BA-8D132F8377CD}"/>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CB849BC5-6A30-47C5-9467-4D56CC71E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C33CF07C-900B-47E4-AC76-160DDB6992DF}"/>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D58D429C-ACC3-4570-B027-0BC73B4FA61E}"/>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5ED211BF-DE9B-4AE8-A11F-B70947957B47}"/>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J25"/>
  <sheetViews>
    <sheetView topLeftCell="A13" zoomScale="85" workbookViewId="0">
      <selection activeCell="C21" sqref="C21:C22"/>
    </sheetView>
  </sheetViews>
  <sheetFormatPr baseColWidth="10" defaultRowHeight="12.75"/>
  <cols>
    <col min="1" max="1" width="4.7109375" customWidth="1"/>
    <col min="2" max="2" width="45.140625" customWidth="1"/>
    <col min="3" max="3" width="55.85546875" customWidth="1"/>
    <col min="4" max="4" width="63.42578125" customWidth="1"/>
  </cols>
  <sheetData>
    <row r="1" spans="1:4">
      <c r="B1" s="53"/>
      <c r="C1" s="53"/>
      <c r="D1" s="53"/>
    </row>
    <row r="2" spans="1:4">
      <c r="B2" s="53"/>
      <c r="C2" s="53"/>
      <c r="D2" s="53"/>
    </row>
    <row r="3" spans="1:4" s="55" customFormat="1" ht="57.75" customHeight="1">
      <c r="B3" s="54"/>
      <c r="C3" s="222" t="s">
        <v>247</v>
      </c>
      <c r="D3" s="222"/>
    </row>
    <row r="4" spans="1:4" s="55" customFormat="1" ht="15.75">
      <c r="B4" s="191"/>
      <c r="C4" s="225" t="s">
        <v>413</v>
      </c>
      <c r="D4" s="226"/>
    </row>
    <row r="5" spans="1:4" s="55" customFormat="1" ht="12">
      <c r="B5" s="223"/>
      <c r="C5" s="194" t="s">
        <v>240</v>
      </c>
      <c r="D5" s="195" t="s">
        <v>242</v>
      </c>
    </row>
    <row r="6" spans="1:4" s="55" customFormat="1" ht="51">
      <c r="B6" s="224"/>
      <c r="C6" s="192" t="s">
        <v>428</v>
      </c>
      <c r="D6" s="192" t="s">
        <v>426</v>
      </c>
    </row>
    <row r="7" spans="1:4" s="55" customFormat="1" ht="25.5">
      <c r="B7" s="224"/>
      <c r="C7" s="192" t="s">
        <v>429</v>
      </c>
      <c r="D7" s="192" t="s">
        <v>433</v>
      </c>
    </row>
    <row r="8" spans="1:4" s="55" customFormat="1" ht="51">
      <c r="B8" s="224"/>
      <c r="C8" s="192" t="s">
        <v>430</v>
      </c>
      <c r="D8" s="192" t="s">
        <v>434</v>
      </c>
    </row>
    <row r="9" spans="1:4" s="55" customFormat="1" ht="25.5">
      <c r="B9" s="224"/>
      <c r="C9" s="193" t="s">
        <v>431</v>
      </c>
      <c r="D9" s="193" t="s">
        <v>435</v>
      </c>
    </row>
    <row r="10" spans="1:4" s="55" customFormat="1" ht="38.25">
      <c r="B10" s="224"/>
      <c r="C10" s="192" t="s">
        <v>432</v>
      </c>
      <c r="D10" s="192" t="s">
        <v>436</v>
      </c>
    </row>
    <row r="11" spans="1:4" s="55" customFormat="1" ht="12" customHeight="1">
      <c r="A11" s="220" t="s">
        <v>414</v>
      </c>
      <c r="B11" s="196" t="s">
        <v>239</v>
      </c>
      <c r="C11" s="197" t="s">
        <v>243</v>
      </c>
      <c r="D11" s="197" t="s">
        <v>244</v>
      </c>
    </row>
    <row r="12" spans="1:4" s="55" customFormat="1" ht="41.25" customHeight="1">
      <c r="A12" s="221"/>
      <c r="B12" s="193" t="s">
        <v>437</v>
      </c>
      <c r="C12" s="192" t="s">
        <v>455</v>
      </c>
      <c r="D12" s="192" t="s">
        <v>427</v>
      </c>
    </row>
    <row r="13" spans="1:4" s="55" customFormat="1" ht="76.5">
      <c r="A13" s="221"/>
      <c r="B13" s="198" t="s">
        <v>438</v>
      </c>
      <c r="C13" s="192" t="s">
        <v>456</v>
      </c>
      <c r="D13" s="192" t="s">
        <v>448</v>
      </c>
    </row>
    <row r="14" spans="1:4" s="55" customFormat="1" ht="51">
      <c r="A14" s="221"/>
      <c r="B14" s="193" t="s">
        <v>439</v>
      </c>
      <c r="C14" s="192" t="s">
        <v>457</v>
      </c>
      <c r="D14" s="192" t="s">
        <v>449</v>
      </c>
    </row>
    <row r="15" spans="1:4" s="55" customFormat="1" ht="51">
      <c r="A15" s="221"/>
      <c r="B15" s="193" t="s">
        <v>440</v>
      </c>
      <c r="C15" s="193" t="s">
        <v>458</v>
      </c>
      <c r="D15" s="193" t="s">
        <v>450</v>
      </c>
    </row>
    <row r="16" spans="1:4" s="55" customFormat="1" ht="38.25">
      <c r="A16" s="221"/>
      <c r="B16" s="193" t="s">
        <v>441</v>
      </c>
      <c r="C16" s="192" t="s">
        <v>459</v>
      </c>
      <c r="D16" s="192" t="s">
        <v>451</v>
      </c>
    </row>
    <row r="17" spans="1:36" s="55" customFormat="1" ht="12">
      <c r="A17" s="221"/>
      <c r="B17" s="199" t="s">
        <v>241</v>
      </c>
      <c r="C17" s="199" t="s">
        <v>245</v>
      </c>
      <c r="D17" s="199" t="s">
        <v>246</v>
      </c>
    </row>
    <row r="18" spans="1:36" s="55" customFormat="1" ht="25.5">
      <c r="A18" s="221"/>
      <c r="B18" s="193" t="s">
        <v>442</v>
      </c>
      <c r="C18" s="219" t="s">
        <v>452</v>
      </c>
      <c r="D18" s="219" t="s">
        <v>464</v>
      </c>
    </row>
    <row r="19" spans="1:36" s="55" customFormat="1" ht="25.5">
      <c r="A19" s="221"/>
      <c r="B19" s="193" t="s">
        <v>443</v>
      </c>
      <c r="C19" s="219"/>
      <c r="D19" s="219"/>
    </row>
    <row r="20" spans="1:36" s="55" customFormat="1" ht="38.25">
      <c r="A20" s="221"/>
      <c r="B20" s="193" t="s">
        <v>444</v>
      </c>
      <c r="C20" s="193" t="s">
        <v>463</v>
      </c>
      <c r="D20" s="193" t="s">
        <v>460</v>
      </c>
    </row>
    <row r="21" spans="1:36" s="55" customFormat="1" ht="25.5">
      <c r="A21" s="221"/>
      <c r="B21" s="193" t="s">
        <v>445</v>
      </c>
      <c r="C21" s="219" t="s">
        <v>453</v>
      </c>
      <c r="D21" s="219" t="s">
        <v>461</v>
      </c>
    </row>
    <row r="22" spans="1:36" s="55" customFormat="1" ht="25.5">
      <c r="A22" s="221"/>
      <c r="B22" s="193" t="s">
        <v>446</v>
      </c>
      <c r="C22" s="219"/>
      <c r="D22" s="219"/>
    </row>
    <row r="23" spans="1:36" s="55" customFormat="1" ht="38.25">
      <c r="A23" s="221"/>
      <c r="B23" s="193" t="s">
        <v>447</v>
      </c>
      <c r="C23" s="193" t="s">
        <v>454</v>
      </c>
      <c r="D23" s="193" t="s">
        <v>462</v>
      </c>
    </row>
    <row r="25" spans="1:36">
      <c r="AI25" t="s">
        <v>248</v>
      </c>
      <c r="AJ25" t="s">
        <v>249</v>
      </c>
    </row>
  </sheetData>
  <mergeCells count="8">
    <mergeCell ref="C21:C22"/>
    <mergeCell ref="D18:D19"/>
    <mergeCell ref="D21:D22"/>
    <mergeCell ref="A11:A23"/>
    <mergeCell ref="C3:D3"/>
    <mergeCell ref="B5:B10"/>
    <mergeCell ref="C4:D4"/>
    <mergeCell ref="C18:C19"/>
  </mergeCells>
  <phoneticPr fontId="12" type="noConversion"/>
  <printOptions horizontalCentered="1" verticalCentered="1"/>
  <pageMargins left="0.78740157480314965" right="0.78740157480314965" top="0.98425196850393704" bottom="0.98425196850393704" header="0" footer="0"/>
  <pageSetup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E20"/>
  <sheetViews>
    <sheetView zoomScale="85" workbookViewId="0">
      <selection sqref="A1:A2"/>
    </sheetView>
  </sheetViews>
  <sheetFormatPr baseColWidth="10" defaultColWidth="42.140625" defaultRowHeight="23.25"/>
  <cols>
    <col min="1" max="1" width="4.5703125" style="180" bestFit="1" customWidth="1"/>
    <col min="2" max="2" width="30.85546875" style="180" customWidth="1"/>
    <col min="3" max="3" width="28.140625" style="180" customWidth="1"/>
    <col min="4" max="4" width="27.28515625" style="180" customWidth="1"/>
    <col min="5" max="5" width="32.85546875" style="180" customWidth="1"/>
    <col min="6" max="16384" width="42.140625" style="180"/>
  </cols>
  <sheetData>
    <row r="1" spans="1:5">
      <c r="A1" s="329" t="s">
        <v>4</v>
      </c>
      <c r="B1" s="181"/>
      <c r="C1" s="331" t="s">
        <v>369</v>
      </c>
      <c r="D1" s="332"/>
      <c r="E1" s="333"/>
    </row>
    <row r="2" spans="1:5" ht="30.75" thickBot="1">
      <c r="A2" s="330"/>
      <c r="B2" s="182" t="s">
        <v>121</v>
      </c>
      <c r="C2" s="334"/>
      <c r="D2" s="335"/>
      <c r="E2" s="336"/>
    </row>
    <row r="3" spans="1:5">
      <c r="A3" s="337">
        <v>1</v>
      </c>
      <c r="B3" s="188" t="s">
        <v>122</v>
      </c>
      <c r="C3" s="188" t="s">
        <v>371</v>
      </c>
      <c r="D3" s="188" t="s">
        <v>373</v>
      </c>
      <c r="E3" s="188" t="s">
        <v>375</v>
      </c>
    </row>
    <row r="4" spans="1:5" ht="30">
      <c r="A4" s="338"/>
      <c r="B4" s="184"/>
      <c r="C4" s="187"/>
      <c r="D4" s="187"/>
      <c r="E4" s="187" t="s">
        <v>376</v>
      </c>
    </row>
    <row r="5" spans="1:5" ht="45.75" thickBot="1">
      <c r="A5" s="339"/>
      <c r="B5" s="189" t="s">
        <v>370</v>
      </c>
      <c r="C5" s="190" t="s">
        <v>372</v>
      </c>
      <c r="D5" s="189" t="s">
        <v>374</v>
      </c>
      <c r="E5" s="186"/>
    </row>
    <row r="6" spans="1:5">
      <c r="A6" s="337">
        <v>2</v>
      </c>
      <c r="B6" s="188" t="s">
        <v>96</v>
      </c>
      <c r="C6" s="188" t="s">
        <v>379</v>
      </c>
      <c r="D6" s="188" t="s">
        <v>381</v>
      </c>
      <c r="E6" s="188" t="s">
        <v>383</v>
      </c>
    </row>
    <row r="7" spans="1:5">
      <c r="A7" s="338"/>
      <c r="B7" s="184"/>
      <c r="C7" s="184"/>
      <c r="D7" s="184"/>
      <c r="E7" s="184"/>
    </row>
    <row r="8" spans="1:5" ht="60">
      <c r="A8" s="338"/>
      <c r="B8" s="184" t="s">
        <v>377</v>
      </c>
      <c r="C8" s="187" t="s">
        <v>380</v>
      </c>
      <c r="D8" s="185" t="s">
        <v>382</v>
      </c>
      <c r="E8" s="185" t="s">
        <v>384</v>
      </c>
    </row>
    <row r="9" spans="1:5" ht="24" thickBot="1">
      <c r="A9" s="339"/>
      <c r="B9" s="189" t="s">
        <v>378</v>
      </c>
      <c r="C9" s="186"/>
      <c r="D9" s="186"/>
      <c r="E9" s="186"/>
    </row>
    <row r="10" spans="1:5">
      <c r="A10" s="337">
        <v>3</v>
      </c>
      <c r="B10" s="188" t="s">
        <v>123</v>
      </c>
      <c r="C10" s="188" t="s">
        <v>386</v>
      </c>
      <c r="D10" s="188" t="s">
        <v>388</v>
      </c>
      <c r="E10" s="188" t="s">
        <v>390</v>
      </c>
    </row>
    <row r="11" spans="1:5">
      <c r="A11" s="338"/>
      <c r="B11" s="184"/>
      <c r="C11" s="184"/>
      <c r="D11" s="184"/>
      <c r="E11" s="184"/>
    </row>
    <row r="12" spans="1:5" ht="60.75" thickBot="1">
      <c r="A12" s="339"/>
      <c r="B12" s="189" t="s">
        <v>385</v>
      </c>
      <c r="C12" s="189" t="s">
        <v>387</v>
      </c>
      <c r="D12" s="189" t="s">
        <v>389</v>
      </c>
      <c r="E12" s="189" t="s">
        <v>391</v>
      </c>
    </row>
    <row r="13" spans="1:5">
      <c r="A13" s="337">
        <v>4</v>
      </c>
      <c r="B13" s="188" t="s">
        <v>124</v>
      </c>
      <c r="C13" s="188" t="s">
        <v>393</v>
      </c>
      <c r="D13" s="188" t="s">
        <v>396</v>
      </c>
      <c r="E13" s="188" t="s">
        <v>399</v>
      </c>
    </row>
    <row r="14" spans="1:5" ht="60">
      <c r="A14" s="338"/>
      <c r="B14" s="185" t="s">
        <v>392</v>
      </c>
      <c r="C14" s="184" t="s">
        <v>394</v>
      </c>
      <c r="D14" s="184" t="s">
        <v>397</v>
      </c>
      <c r="E14" s="185" t="s">
        <v>400</v>
      </c>
    </row>
    <row r="15" spans="1:5" ht="24" thickBot="1">
      <c r="A15" s="339"/>
      <c r="B15" s="186"/>
      <c r="C15" s="189" t="s">
        <v>395</v>
      </c>
      <c r="D15" s="189" t="s">
        <v>398</v>
      </c>
      <c r="E15" s="186"/>
    </row>
    <row r="16" spans="1:5">
      <c r="A16" s="337">
        <v>5</v>
      </c>
      <c r="B16" s="188" t="s">
        <v>125</v>
      </c>
      <c r="C16" s="188" t="s">
        <v>379</v>
      </c>
      <c r="D16" s="188" t="s">
        <v>403</v>
      </c>
      <c r="E16" s="188" t="s">
        <v>383</v>
      </c>
    </row>
    <row r="17" spans="1:5" ht="60.75" thickBot="1">
      <c r="A17" s="339"/>
      <c r="B17" s="189" t="s">
        <v>401</v>
      </c>
      <c r="C17" s="189" t="s">
        <v>402</v>
      </c>
      <c r="D17" s="189" t="s">
        <v>404</v>
      </c>
      <c r="E17" s="189" t="s">
        <v>405</v>
      </c>
    </row>
    <row r="18" spans="1:5">
      <c r="A18" s="338">
        <v>6</v>
      </c>
      <c r="B18" s="183" t="s">
        <v>126</v>
      </c>
      <c r="C18" s="183" t="s">
        <v>379</v>
      </c>
      <c r="D18" s="327" t="s">
        <v>408</v>
      </c>
      <c r="E18" s="183" t="s">
        <v>383</v>
      </c>
    </row>
    <row r="19" spans="1:5" ht="45">
      <c r="A19" s="338"/>
      <c r="B19" s="187" t="s">
        <v>406</v>
      </c>
      <c r="C19" s="185"/>
      <c r="D19" s="327"/>
      <c r="E19" s="185" t="s">
        <v>409</v>
      </c>
    </row>
    <row r="20" spans="1:5" ht="30.75" thickBot="1">
      <c r="A20" s="339"/>
      <c r="B20" s="186"/>
      <c r="C20" s="189" t="s">
        <v>407</v>
      </c>
      <c r="D20" s="328"/>
      <c r="E20" s="186"/>
    </row>
  </sheetData>
  <mergeCells count="9">
    <mergeCell ref="D18:D20"/>
    <mergeCell ref="A1:A2"/>
    <mergeCell ref="C1:E2"/>
    <mergeCell ref="A3:A5"/>
    <mergeCell ref="A6:A9"/>
    <mergeCell ref="A10:A12"/>
    <mergeCell ref="A13:A15"/>
    <mergeCell ref="A16:A17"/>
    <mergeCell ref="A18:A20"/>
  </mergeCells>
  <phoneticPr fontId="12"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53"/>
  <sheetViews>
    <sheetView showZeros="0" tabSelected="1" topLeftCell="D7" zoomScale="70" zoomScaleNormal="70" zoomScaleSheetLayoutView="40" zoomScalePageLayoutView="55" workbookViewId="0">
      <selection activeCell="J37" sqref="J37"/>
    </sheetView>
  </sheetViews>
  <sheetFormatPr baseColWidth="10" defaultRowHeight="15"/>
  <cols>
    <col min="1" max="1" width="3" style="92" customWidth="1"/>
    <col min="2" max="2" width="7.7109375" style="125" bestFit="1" customWidth="1"/>
    <col min="3" max="3" width="46.42578125" style="125" customWidth="1"/>
    <col min="4" max="4" width="13.5703125" style="125" customWidth="1"/>
    <col min="5" max="5" width="35" style="125" customWidth="1"/>
    <col min="6" max="6" width="14" style="125" customWidth="1"/>
    <col min="7" max="7" width="51.85546875" style="125" customWidth="1"/>
    <col min="8" max="8" width="22.140625" style="3" customWidth="1"/>
    <col min="9" max="9" width="20.140625" style="3" customWidth="1"/>
    <col min="10" max="10" width="23.28515625" style="89" customWidth="1"/>
    <col min="11" max="11" width="12.140625" style="89" hidden="1" customWidth="1"/>
    <col min="12" max="12" width="22.85546875" style="89" customWidth="1"/>
    <col min="13" max="13" width="18.85546875" style="89" hidden="1" customWidth="1"/>
    <col min="14" max="14" width="18.28515625" style="89" hidden="1" customWidth="1"/>
    <col min="15" max="15" width="18.7109375" style="89" customWidth="1"/>
    <col min="16" max="16" width="69.140625" style="108" customWidth="1"/>
    <col min="17" max="17" width="11.140625" style="108" customWidth="1"/>
    <col min="18" max="18" width="16.28515625" style="89" customWidth="1"/>
    <col min="19" max="19" width="19" style="89" customWidth="1"/>
    <col min="20" max="20" width="18.7109375" style="89" customWidth="1"/>
    <col min="21" max="21" width="15.85546875" style="89" customWidth="1"/>
    <col min="22" max="22" width="23.140625" style="89" customWidth="1"/>
    <col min="23" max="23" width="15.85546875" style="89" customWidth="1"/>
    <col min="24" max="24" width="17.28515625" style="89" hidden="1" customWidth="1"/>
    <col min="25" max="25" width="17.28515625" style="89" customWidth="1"/>
    <col min="26" max="26" width="19.42578125" style="89" customWidth="1"/>
    <col min="27" max="27" width="13.7109375" style="89" customWidth="1"/>
    <col min="28" max="28" width="13.140625" style="89" customWidth="1"/>
    <col min="29" max="29" width="17.85546875" style="89" customWidth="1"/>
    <col min="30" max="30" width="17.28515625" style="89" customWidth="1"/>
    <col min="31" max="31" width="16.5703125" style="107" hidden="1" customWidth="1"/>
    <col min="32" max="32" width="21.85546875" style="107" hidden="1" customWidth="1"/>
    <col min="33" max="33" width="18.42578125" style="107" hidden="1" customWidth="1"/>
    <col min="34" max="34" width="22" style="107" hidden="1" customWidth="1"/>
    <col min="35" max="35" width="24.140625" style="107" hidden="1" customWidth="1"/>
    <col min="36" max="36" width="16" style="89" customWidth="1"/>
    <col min="37" max="37" width="17.7109375" style="89" customWidth="1"/>
    <col min="38" max="38" width="21.5703125" style="89" customWidth="1"/>
    <col min="39" max="39" width="19.28515625" style="89" hidden="1" customWidth="1"/>
    <col min="40" max="40" width="21" style="63" hidden="1" customWidth="1"/>
    <col min="41" max="41" width="15.140625" style="93" hidden="1" customWidth="1"/>
    <col min="42" max="46" width="11.42578125" style="93" hidden="1" customWidth="1"/>
    <col min="47" max="47" width="20.42578125" style="94" hidden="1" customWidth="1"/>
    <col min="48" max="48" width="11.42578125" style="95" hidden="1" customWidth="1"/>
    <col min="49" max="49" width="22.5703125" style="95" hidden="1" customWidth="1"/>
    <col min="50" max="58" width="11.42578125" style="95"/>
    <col min="59" max="59" width="19.42578125" style="95" customWidth="1"/>
    <col min="60" max="60" width="11.42578125" style="95"/>
    <col min="61" max="61" width="6.7109375" style="95" customWidth="1"/>
    <col min="62" max="63" width="11.42578125" style="95" customWidth="1"/>
    <col min="64" max="64" width="25" style="95" customWidth="1"/>
    <col min="65" max="65" width="37.7109375" style="95" customWidth="1"/>
    <col min="66" max="66" width="27.7109375" style="95" customWidth="1"/>
    <col min="67" max="67" width="18.28515625" style="95" customWidth="1"/>
    <col min="68" max="68" width="4.42578125" style="95" customWidth="1"/>
    <col min="69" max="69" width="19.42578125" style="95" customWidth="1"/>
    <col min="70" max="70" width="4.28515625" style="95" customWidth="1"/>
    <col min="71" max="71" width="13.42578125" style="95" bestFit="1" customWidth="1"/>
    <col min="72" max="72" width="15" style="95" bestFit="1" customWidth="1"/>
    <col min="73" max="73" width="27.140625" style="95" bestFit="1" customWidth="1"/>
    <col min="74" max="74" width="22" style="95" customWidth="1"/>
    <col min="75" max="75" width="18.42578125" style="95" customWidth="1"/>
    <col min="76" max="76" width="19" style="95" customWidth="1"/>
    <col min="77" max="77" width="20.7109375" style="95" customWidth="1"/>
    <col min="78" max="78" width="14.5703125" style="95" customWidth="1"/>
    <col min="79" max="79" width="13.5703125" style="95" customWidth="1"/>
    <col min="80" max="220" width="11.42578125" style="95"/>
    <col min="221" max="221" width="20.5703125" style="96" customWidth="1"/>
    <col min="222" max="16384" width="11.42578125" style="95"/>
  </cols>
  <sheetData>
    <row r="1" spans="1:51" s="57" customFormat="1" ht="84.75" customHeight="1">
      <c r="A1" s="56"/>
      <c r="B1" s="247" t="s">
        <v>193</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row>
    <row r="2" spans="1:51" s="57" customFormat="1" ht="15.75">
      <c r="A2" s="56"/>
      <c r="B2" s="58"/>
      <c r="C2" s="58"/>
      <c r="D2" s="58"/>
      <c r="E2" s="58"/>
      <c r="H2" s="58"/>
      <c r="I2" s="58"/>
      <c r="J2" s="58"/>
      <c r="K2" s="58"/>
      <c r="L2" s="59"/>
      <c r="M2" s="59"/>
      <c r="N2" s="59"/>
      <c r="O2" s="59"/>
      <c r="P2" s="341"/>
      <c r="Q2" s="59"/>
      <c r="R2" s="60"/>
      <c r="S2" s="60"/>
      <c r="T2" s="60"/>
      <c r="U2" s="60"/>
      <c r="V2" s="61"/>
      <c r="W2" s="61"/>
      <c r="X2" s="61"/>
      <c r="Y2" s="61"/>
      <c r="Z2" s="61"/>
      <c r="AA2" s="61"/>
      <c r="AB2" s="61"/>
      <c r="AC2" s="61"/>
      <c r="AD2" s="61"/>
      <c r="AE2" s="61"/>
      <c r="AF2" s="61"/>
      <c r="AG2" s="61"/>
      <c r="AH2" s="61"/>
      <c r="AN2" s="62"/>
      <c r="AO2" s="63"/>
      <c r="AP2" s="63"/>
      <c r="AQ2" s="62"/>
      <c r="AR2" s="62"/>
      <c r="AS2" s="64"/>
      <c r="AT2" s="62"/>
      <c r="AU2" s="62"/>
      <c r="AW2" s="56"/>
    </row>
    <row r="3" spans="1:51" s="57" customFormat="1" ht="15.75">
      <c r="A3" s="56"/>
      <c r="B3" s="58"/>
      <c r="C3" s="58"/>
      <c r="D3" s="58"/>
      <c r="E3" s="58"/>
      <c r="H3" s="58"/>
      <c r="I3" s="58"/>
      <c r="J3" s="58"/>
      <c r="K3" s="58"/>
      <c r="L3" s="59"/>
      <c r="M3" s="59"/>
      <c r="N3" s="59"/>
      <c r="O3" s="59"/>
      <c r="P3" s="343" t="s">
        <v>485</v>
      </c>
      <c r="Q3" s="346" t="s">
        <v>486</v>
      </c>
      <c r="S3" s="60"/>
      <c r="T3" s="60"/>
      <c r="U3" s="60"/>
      <c r="V3" s="61"/>
      <c r="W3" s="61"/>
      <c r="X3" s="61"/>
      <c r="Y3" s="61"/>
      <c r="Z3" s="61"/>
      <c r="AA3" s="61"/>
      <c r="AB3" s="61"/>
      <c r="AC3" s="61"/>
      <c r="AD3" s="61"/>
      <c r="AE3" s="61"/>
      <c r="AF3" s="61"/>
      <c r="AG3" s="61"/>
      <c r="AH3" s="61"/>
      <c r="AN3" s="62"/>
      <c r="AO3" s="63"/>
      <c r="AP3" s="63"/>
      <c r="AQ3" s="62"/>
      <c r="AR3" s="62"/>
      <c r="AS3" s="64"/>
      <c r="AT3" s="62"/>
      <c r="AU3" s="62"/>
      <c r="AW3" s="56"/>
    </row>
    <row r="4" spans="1:51" s="57" customFormat="1" ht="15.75">
      <c r="A4" s="56"/>
      <c r="B4" s="58"/>
      <c r="C4" s="65" t="s">
        <v>99</v>
      </c>
      <c r="D4" s="254" t="s">
        <v>221</v>
      </c>
      <c r="E4" s="254"/>
      <c r="F4" s="254"/>
      <c r="G4" s="214"/>
      <c r="H4" s="58"/>
      <c r="I4" s="58"/>
      <c r="J4" s="58"/>
      <c r="K4" s="58"/>
      <c r="L4" s="59"/>
      <c r="M4" s="59"/>
      <c r="N4" s="59"/>
      <c r="O4" s="59"/>
      <c r="P4" s="343" t="s">
        <v>487</v>
      </c>
      <c r="Q4" s="345">
        <v>3</v>
      </c>
      <c r="S4" s="60"/>
      <c r="T4" s="60"/>
      <c r="U4" s="60"/>
      <c r="V4" s="61"/>
      <c r="W4" s="61"/>
      <c r="X4" s="61"/>
      <c r="Y4" s="61"/>
      <c r="Z4" s="61"/>
      <c r="AA4" s="61"/>
      <c r="AB4" s="61"/>
      <c r="AC4" s="61"/>
      <c r="AD4" s="61"/>
      <c r="AK4" s="65"/>
      <c r="AN4" s="62"/>
      <c r="AO4" s="63"/>
      <c r="AP4" s="63"/>
      <c r="AQ4" s="62"/>
      <c r="AR4" s="62" t="e">
        <f>MATCH(6,A23:A68,0)</f>
        <v>#N/A</v>
      </c>
      <c r="AS4" s="64"/>
      <c r="AT4" s="62"/>
      <c r="AU4" s="62"/>
      <c r="AW4" s="56"/>
    </row>
    <row r="5" spans="1:51" s="57" customFormat="1" ht="15.75">
      <c r="A5" s="56"/>
      <c r="B5" s="58"/>
      <c r="C5" s="65" t="s">
        <v>100</v>
      </c>
      <c r="D5" s="255" t="s">
        <v>425</v>
      </c>
      <c r="E5" s="255"/>
      <c r="F5" s="255"/>
      <c r="G5" s="214"/>
      <c r="H5" s="58"/>
      <c r="I5" s="58"/>
      <c r="J5" s="58"/>
      <c r="K5" s="58"/>
      <c r="L5" s="59"/>
      <c r="M5" s="59"/>
      <c r="N5" s="59"/>
      <c r="O5" s="59"/>
      <c r="P5" s="343" t="s">
        <v>488</v>
      </c>
      <c r="Q5" s="344">
        <v>43846</v>
      </c>
      <c r="S5" s="60"/>
      <c r="T5" s="60"/>
      <c r="U5" s="60"/>
      <c r="V5" s="61"/>
      <c r="W5" s="61"/>
      <c r="X5" s="61"/>
      <c r="Y5" s="61"/>
      <c r="Z5" s="61"/>
      <c r="AA5" s="61"/>
      <c r="AB5" s="61"/>
      <c r="AC5" s="61"/>
      <c r="AD5" s="61"/>
      <c r="AE5" s="61"/>
      <c r="AF5" s="61"/>
      <c r="AG5" s="61"/>
      <c r="AH5" s="61"/>
      <c r="AN5" s="62"/>
      <c r="AO5" s="63">
        <f>COUNTIF(A23:A115,"1c")</f>
        <v>0</v>
      </c>
      <c r="AP5" s="63">
        <f>COUNTIF(A23:A115,"1c")</f>
        <v>0</v>
      </c>
      <c r="AQ5" s="62">
        <v>0</v>
      </c>
      <c r="AR5" s="62" t="e">
        <f>ADDRESS(19+MATCH(6,A24:A69,0),1)</f>
        <v>#N/A</v>
      </c>
      <c r="AS5" s="64"/>
      <c r="AT5" s="62"/>
      <c r="AU5" s="62"/>
      <c r="AW5" s="56"/>
    </row>
    <row r="6" spans="1:51" s="66" customFormat="1" ht="40.5" customHeight="1">
      <c r="B6" s="67"/>
      <c r="C6" s="65" t="s">
        <v>101</v>
      </c>
      <c r="D6" s="254" t="s">
        <v>419</v>
      </c>
      <c r="E6" s="254"/>
      <c r="F6" s="254"/>
      <c r="G6" s="254"/>
      <c r="H6" s="254"/>
      <c r="I6" s="254"/>
      <c r="J6" s="254"/>
      <c r="K6" s="254"/>
      <c r="L6" s="254"/>
      <c r="M6" s="68"/>
      <c r="N6" s="68"/>
      <c r="O6" s="68"/>
      <c r="P6" s="342"/>
      <c r="Q6" s="68"/>
      <c r="R6" s="68"/>
      <c r="S6" s="69"/>
      <c r="T6" s="69"/>
      <c r="U6" s="69"/>
      <c r="V6" s="69"/>
      <c r="W6" s="69"/>
      <c r="X6" s="69"/>
      <c r="Y6" s="69"/>
      <c r="Z6" s="70"/>
      <c r="AA6" s="70"/>
      <c r="AB6" s="70"/>
      <c r="AC6" s="70"/>
      <c r="AD6" s="70"/>
      <c r="AE6" s="70"/>
      <c r="AF6" s="70"/>
      <c r="AG6" s="70"/>
      <c r="AH6" s="70"/>
      <c r="AN6" s="71"/>
      <c r="AO6" s="72">
        <f>COUNTIF(A24:A116,"2c")</f>
        <v>0</v>
      </c>
      <c r="AP6" s="72">
        <f>COUNTIF(A24:A116,"2c")</f>
        <v>0</v>
      </c>
      <c r="AQ6" s="71">
        <v>0</v>
      </c>
      <c r="AR6" s="71" t="s">
        <v>204</v>
      </c>
      <c r="AS6" s="71">
        <v>1</v>
      </c>
      <c r="AT6" s="71"/>
      <c r="AU6" s="71"/>
      <c r="AV6" s="73"/>
      <c r="AW6" s="73"/>
      <c r="AX6" s="73"/>
      <c r="AY6" s="73"/>
    </row>
    <row r="7" spans="1:51" s="57" customFormat="1" ht="15.75" customHeight="1">
      <c r="A7" s="56"/>
      <c r="B7" s="67"/>
      <c r="S7" s="74"/>
      <c r="T7" s="75"/>
      <c r="U7" s="76"/>
      <c r="V7" s="68"/>
      <c r="W7" s="68"/>
      <c r="X7" s="69"/>
      <c r="Y7" s="69"/>
      <c r="Z7" s="59"/>
      <c r="AA7" s="59"/>
      <c r="AB7" s="59"/>
      <c r="AC7" s="59"/>
      <c r="AD7" s="59"/>
      <c r="AE7" s="59"/>
      <c r="AF7" s="59"/>
      <c r="AG7" s="59"/>
      <c r="AH7" s="59"/>
      <c r="AI7" s="77"/>
      <c r="AJ7" s="77"/>
      <c r="AK7" s="77"/>
      <c r="AL7" s="77"/>
      <c r="AM7" s="77"/>
      <c r="AN7" s="78"/>
      <c r="AO7" s="63">
        <f>COUNTIF(A25:A117,"3c")</f>
        <v>0</v>
      </c>
      <c r="AP7" s="63">
        <f>COUNTIF(A25:A117,"3c")</f>
        <v>0</v>
      </c>
      <c r="AQ7" s="62">
        <v>0</v>
      </c>
      <c r="AR7" s="62">
        <v>24</v>
      </c>
      <c r="AS7" s="62">
        <v>0</v>
      </c>
      <c r="AT7" s="62">
        <v>20</v>
      </c>
      <c r="AU7" s="62">
        <v>20</v>
      </c>
      <c r="AV7" s="79">
        <v>0</v>
      </c>
      <c r="AW7" s="80">
        <v>25</v>
      </c>
      <c r="AX7" s="79" t="s">
        <v>104</v>
      </c>
      <c r="AY7" s="79"/>
    </row>
    <row r="8" spans="1:51" s="57" customFormat="1" ht="15.75" customHeight="1">
      <c r="A8" s="56"/>
      <c r="B8" s="67"/>
      <c r="D8" s="81"/>
      <c r="E8" s="81"/>
      <c r="F8" s="257" t="s">
        <v>412</v>
      </c>
      <c r="G8" s="257"/>
      <c r="H8" s="257"/>
      <c r="I8" s="257"/>
      <c r="J8" s="257"/>
      <c r="K8" s="257"/>
      <c r="L8" s="257"/>
      <c r="S8" s="75"/>
      <c r="T8" s="75"/>
      <c r="U8" s="76"/>
      <c r="V8" s="68"/>
      <c r="W8" s="68"/>
      <c r="X8" s="69"/>
      <c r="Y8" s="69"/>
      <c r="Z8" s="59"/>
      <c r="AA8" s="59"/>
      <c r="AB8" s="59"/>
      <c r="AC8" s="59"/>
      <c r="AD8" s="59"/>
      <c r="AE8" s="59"/>
      <c r="AF8" s="59"/>
      <c r="AG8" s="59"/>
      <c r="AH8" s="59"/>
      <c r="AI8" s="77"/>
      <c r="AJ8" s="77"/>
      <c r="AK8" s="77"/>
      <c r="AL8" s="77"/>
      <c r="AM8" s="77"/>
      <c r="AN8" s="78"/>
      <c r="AO8" s="63">
        <f>COUNTIF(A24:A118,"4c")</f>
        <v>0</v>
      </c>
      <c r="AP8" s="63">
        <f>COUNTIF(A24:A118,"4c")</f>
        <v>0</v>
      </c>
      <c r="AQ8" s="62">
        <v>0</v>
      </c>
      <c r="AR8" s="62">
        <f>COUNTIF(A24:A118,"4c")</f>
        <v>0</v>
      </c>
      <c r="AS8" s="62">
        <v>0</v>
      </c>
      <c r="AT8" s="62">
        <v>0</v>
      </c>
      <c r="AU8" s="62">
        <f>COUNTIF(A24:A118,"4c")</f>
        <v>0</v>
      </c>
      <c r="AV8" s="79">
        <v>0</v>
      </c>
      <c r="AW8" s="80"/>
      <c r="AX8" s="79"/>
      <c r="AY8" s="79"/>
    </row>
    <row r="9" spans="1:51" s="57" customFormat="1" ht="15.75">
      <c r="A9" s="56"/>
      <c r="B9" s="82"/>
      <c r="C9" s="83"/>
      <c r="D9" s="83"/>
      <c r="E9" s="83"/>
      <c r="F9" s="84" t="s">
        <v>102</v>
      </c>
      <c r="G9" s="84" t="s">
        <v>103</v>
      </c>
      <c r="H9" s="262" t="s">
        <v>182</v>
      </c>
      <c r="I9" s="263"/>
      <c r="J9" s="263"/>
      <c r="K9" s="263"/>
      <c r="L9" s="264"/>
      <c r="S9" s="75"/>
      <c r="T9" s="85"/>
      <c r="U9" s="85"/>
      <c r="V9" s="59"/>
      <c r="W9" s="59"/>
      <c r="X9" s="59"/>
      <c r="Y9" s="59"/>
      <c r="Z9" s="59"/>
      <c r="AA9" s="59"/>
      <c r="AB9" s="59"/>
      <c r="AC9" s="59"/>
      <c r="AD9" s="59"/>
      <c r="AE9" s="59"/>
      <c r="AF9" s="59"/>
      <c r="AG9" s="59"/>
      <c r="AH9" s="59"/>
      <c r="AI9" s="77"/>
      <c r="AJ9" s="77"/>
      <c r="AK9" s="77"/>
      <c r="AL9" s="77"/>
      <c r="AM9" s="77"/>
      <c r="AN9" s="78"/>
      <c r="AO9" s="63">
        <f>COUNTIF(A25:A119,"5c")</f>
        <v>0</v>
      </c>
      <c r="AP9" s="63">
        <f>COUNTIF(A25:A119,"5c")</f>
        <v>0</v>
      </c>
      <c r="AQ9" s="62">
        <v>0</v>
      </c>
      <c r="AR9" s="62">
        <f>COUNTIF(A25:A119,"5c")</f>
        <v>0</v>
      </c>
      <c r="AS9" s="62">
        <v>0</v>
      </c>
      <c r="AT9" s="62">
        <v>0</v>
      </c>
      <c r="AU9" s="62">
        <f>COUNTIF(A25:A119,"5c")</f>
        <v>0</v>
      </c>
      <c r="AV9" s="79">
        <v>0</v>
      </c>
      <c r="AW9" s="80"/>
      <c r="AX9" s="79"/>
      <c r="AY9" s="79"/>
    </row>
    <row r="10" spans="1:51" s="57" customFormat="1" ht="21" customHeight="1">
      <c r="A10" s="56"/>
      <c r="B10" s="82"/>
      <c r="C10" s="83"/>
      <c r="D10" s="83"/>
      <c r="E10" s="83"/>
      <c r="F10" s="1">
        <v>1</v>
      </c>
      <c r="G10" s="208">
        <v>40857</v>
      </c>
      <c r="H10" s="258" t="s">
        <v>420</v>
      </c>
      <c r="I10" s="259"/>
      <c r="J10" s="259"/>
      <c r="K10" s="259"/>
      <c r="L10" s="260"/>
      <c r="S10" s="75"/>
      <c r="T10" s="85"/>
      <c r="U10" s="85"/>
      <c r="V10" s="59"/>
      <c r="W10" s="59"/>
      <c r="X10" s="59"/>
      <c r="Y10" s="59"/>
      <c r="Z10" s="59"/>
      <c r="AA10" s="59"/>
      <c r="AB10" s="59"/>
      <c r="AC10" s="59"/>
      <c r="AD10" s="59"/>
      <c r="AE10" s="59"/>
      <c r="AF10" s="59"/>
      <c r="AG10" s="59"/>
      <c r="AH10" s="59"/>
      <c r="AI10" s="77"/>
      <c r="AJ10" s="77"/>
      <c r="AK10" s="77"/>
      <c r="AL10" s="77"/>
      <c r="AM10" s="77"/>
      <c r="AN10" s="78"/>
      <c r="AO10" s="63">
        <f>COUNTIF(A25:A120,"6c")</f>
        <v>0</v>
      </c>
      <c r="AP10" s="63">
        <f>COUNTIF(A25:A120,"6c")</f>
        <v>0</v>
      </c>
      <c r="AQ10" s="62">
        <v>0</v>
      </c>
      <c r="AR10" s="62">
        <f>COUNTIF(A25:A120,"6c")</f>
        <v>0</v>
      </c>
      <c r="AS10" s="62">
        <v>0</v>
      </c>
      <c r="AT10" s="62">
        <v>0</v>
      </c>
      <c r="AU10" s="62">
        <f>COUNTIF(A25:A120,"6c")</f>
        <v>0</v>
      </c>
      <c r="AV10" s="79">
        <v>0</v>
      </c>
      <c r="AW10" s="80"/>
      <c r="AX10" s="79"/>
      <c r="AY10" s="79"/>
    </row>
    <row r="11" spans="1:51" s="57" customFormat="1" ht="32.25" customHeight="1">
      <c r="A11" s="56"/>
      <c r="B11" s="82"/>
      <c r="C11" s="83"/>
      <c r="D11" s="83"/>
      <c r="E11" s="83"/>
      <c r="F11" s="1">
        <v>2</v>
      </c>
      <c r="G11" s="208">
        <v>41083</v>
      </c>
      <c r="H11" s="258" t="s">
        <v>421</v>
      </c>
      <c r="I11" s="259"/>
      <c r="J11" s="259"/>
      <c r="K11" s="259"/>
      <c r="L11" s="260"/>
      <c r="S11" s="75"/>
      <c r="T11" s="85"/>
      <c r="U11" s="85"/>
      <c r="V11" s="59"/>
      <c r="W11" s="59"/>
      <c r="X11" s="59"/>
      <c r="Y11" s="59"/>
      <c r="Z11" s="59"/>
      <c r="AA11" s="59"/>
      <c r="AB11" s="59"/>
      <c r="AC11" s="59"/>
      <c r="AD11" s="210"/>
      <c r="AE11" s="210"/>
      <c r="AF11" s="210"/>
      <c r="AG11" s="210"/>
      <c r="AH11" s="210"/>
      <c r="AI11" s="211"/>
      <c r="AJ11" s="211"/>
      <c r="AK11" s="211"/>
      <c r="AL11" s="211"/>
      <c r="AM11" s="77"/>
      <c r="AN11" s="78"/>
      <c r="AO11" s="63"/>
      <c r="AP11" s="63"/>
      <c r="AQ11" s="62"/>
      <c r="AR11" s="62"/>
      <c r="AS11" s="62"/>
      <c r="AT11" s="62"/>
      <c r="AU11" s="62"/>
      <c r="AV11" s="79"/>
      <c r="AW11" s="80"/>
      <c r="AX11" s="79"/>
      <c r="AY11" s="79"/>
    </row>
    <row r="12" spans="1:51" s="57" customFormat="1" ht="40.5" customHeight="1">
      <c r="A12" s="56"/>
      <c r="B12" s="82"/>
      <c r="C12" s="83"/>
      <c r="D12" s="83"/>
      <c r="E12" s="83"/>
      <c r="F12" s="1">
        <v>3</v>
      </c>
      <c r="G12" s="208">
        <v>41429</v>
      </c>
      <c r="H12" s="258" t="s">
        <v>422</v>
      </c>
      <c r="I12" s="259"/>
      <c r="J12" s="259"/>
      <c r="K12" s="259"/>
      <c r="L12" s="260"/>
      <c r="S12" s="75"/>
      <c r="T12" s="85"/>
      <c r="U12" s="85"/>
      <c r="V12" s="59"/>
      <c r="W12" s="59"/>
      <c r="X12" s="59"/>
      <c r="Y12" s="59"/>
      <c r="Z12" s="59"/>
      <c r="AA12" s="59"/>
      <c r="AB12" s="59"/>
      <c r="AC12" s="59"/>
      <c r="AD12" s="210"/>
      <c r="AE12" s="265"/>
      <c r="AF12" s="265"/>
      <c r="AG12" s="265"/>
      <c r="AH12" s="265"/>
      <c r="AI12" s="265"/>
      <c r="AJ12" s="265"/>
      <c r="AK12" s="212"/>
      <c r="AL12" s="213"/>
      <c r="AN12" s="62"/>
      <c r="AO12" s="62">
        <f>COUNTIF(A26:A121,"7c")</f>
        <v>0</v>
      </c>
      <c r="AP12" s="63">
        <f>COUNTIF(A26:A121,"7c")</f>
        <v>0</v>
      </c>
      <c r="AQ12" s="62">
        <v>0</v>
      </c>
      <c r="AR12" s="62">
        <f>COUNTIF(A26:A121,"7c")</f>
        <v>0</v>
      </c>
      <c r="AS12" s="62">
        <v>0</v>
      </c>
      <c r="AT12" s="62">
        <v>0</v>
      </c>
      <c r="AU12" s="62">
        <f>COUNTIF(A26:A121,"7c")</f>
        <v>0</v>
      </c>
      <c r="AV12" s="79">
        <v>0</v>
      </c>
      <c r="AW12" s="80"/>
      <c r="AX12" s="79"/>
      <c r="AY12" s="79"/>
    </row>
    <row r="13" spans="1:51" s="57" customFormat="1" ht="41.25" customHeight="1">
      <c r="A13" s="56"/>
      <c r="B13" s="82"/>
      <c r="C13" s="83"/>
      <c r="D13" s="83"/>
      <c r="E13" s="83"/>
      <c r="F13" s="1">
        <v>4</v>
      </c>
      <c r="G13" s="208">
        <v>41907</v>
      </c>
      <c r="H13" s="258" t="s">
        <v>423</v>
      </c>
      <c r="I13" s="259"/>
      <c r="J13" s="259"/>
      <c r="K13" s="259"/>
      <c r="L13" s="260"/>
      <c r="S13" s="75"/>
      <c r="T13" s="85"/>
      <c r="U13" s="85"/>
      <c r="V13" s="59"/>
      <c r="W13" s="59"/>
      <c r="X13" s="59"/>
      <c r="Y13" s="59"/>
      <c r="Z13" s="59"/>
      <c r="AA13" s="59"/>
      <c r="AB13" s="59"/>
      <c r="AC13" s="59"/>
      <c r="AD13" s="210"/>
      <c r="AE13" s="212"/>
      <c r="AF13" s="212"/>
      <c r="AG13" s="212"/>
      <c r="AH13" s="212"/>
      <c r="AI13" s="212"/>
      <c r="AJ13" s="212"/>
      <c r="AK13" s="212"/>
      <c r="AL13" s="213"/>
      <c r="AN13" s="62"/>
      <c r="AO13" s="62"/>
      <c r="AP13" s="63"/>
      <c r="AQ13" s="62"/>
      <c r="AR13" s="62"/>
      <c r="AS13" s="62"/>
      <c r="AT13" s="62"/>
      <c r="AU13" s="62"/>
      <c r="AV13" s="79"/>
      <c r="AW13" s="80"/>
      <c r="AX13" s="79"/>
      <c r="AY13" s="79"/>
    </row>
    <row r="14" spans="1:51" s="57" customFormat="1" ht="69.75" customHeight="1">
      <c r="A14" s="56"/>
      <c r="B14" s="82"/>
      <c r="C14" s="83"/>
      <c r="D14" s="83"/>
      <c r="E14" s="83"/>
      <c r="F14" s="1">
        <v>1</v>
      </c>
      <c r="G14" s="208">
        <v>43081</v>
      </c>
      <c r="H14" s="258" t="s">
        <v>424</v>
      </c>
      <c r="I14" s="259"/>
      <c r="J14" s="259"/>
      <c r="K14" s="259"/>
      <c r="L14" s="260"/>
      <c r="S14" s="75"/>
      <c r="T14" s="85"/>
      <c r="U14" s="85"/>
      <c r="V14" s="59"/>
      <c r="W14" s="59"/>
      <c r="X14" s="59"/>
      <c r="Y14" s="59"/>
      <c r="Z14" s="59"/>
      <c r="AA14" s="59"/>
      <c r="AB14" s="59"/>
      <c r="AC14" s="59"/>
      <c r="AD14" s="59"/>
      <c r="AE14" s="228" t="s">
        <v>92</v>
      </c>
      <c r="AF14" s="229"/>
      <c r="AG14" s="229"/>
      <c r="AH14" s="229"/>
      <c r="AI14" s="229"/>
      <c r="AJ14" s="230"/>
      <c r="AK14" s="234" t="s">
        <v>93</v>
      </c>
      <c r="AN14" s="62"/>
      <c r="AO14" s="62"/>
      <c r="AP14" s="63"/>
      <c r="AQ14" s="62"/>
      <c r="AR14" s="62"/>
      <c r="AS14" s="62"/>
      <c r="AT14" s="62"/>
      <c r="AU14" s="62"/>
      <c r="AV14" s="79"/>
      <c r="AW14" s="80"/>
      <c r="AX14" s="79"/>
      <c r="AY14" s="79"/>
    </row>
    <row r="15" spans="1:51" s="57" customFormat="1" ht="95.25" customHeight="1">
      <c r="A15" s="56"/>
      <c r="B15" s="82"/>
      <c r="C15" s="83"/>
      <c r="D15" s="83"/>
      <c r="E15" s="83"/>
      <c r="F15" s="1">
        <v>2</v>
      </c>
      <c r="G15" s="208">
        <v>43760</v>
      </c>
      <c r="H15" s="258" t="s">
        <v>468</v>
      </c>
      <c r="I15" s="259"/>
      <c r="J15" s="259"/>
      <c r="K15" s="259"/>
      <c r="L15" s="260"/>
      <c r="S15" s="75"/>
      <c r="T15" s="85"/>
      <c r="U15" s="85"/>
      <c r="V15" s="59"/>
      <c r="W15" s="59"/>
      <c r="X15" s="59"/>
      <c r="Y15" s="59"/>
      <c r="Z15" s="59"/>
      <c r="AA15" s="59"/>
      <c r="AB15" s="59"/>
      <c r="AC15" s="59"/>
      <c r="AD15" s="59"/>
      <c r="AE15" s="231"/>
      <c r="AF15" s="232"/>
      <c r="AG15" s="232"/>
      <c r="AH15" s="232"/>
      <c r="AI15" s="232"/>
      <c r="AJ15" s="233"/>
      <c r="AK15" s="235"/>
      <c r="AN15" s="62"/>
      <c r="AO15" s="62"/>
      <c r="AP15" s="63"/>
      <c r="AQ15" s="62"/>
      <c r="AR15" s="62"/>
      <c r="AS15" s="62"/>
      <c r="AT15" s="62"/>
      <c r="AU15" s="62"/>
      <c r="AV15" s="79"/>
      <c r="AW15" s="80"/>
      <c r="AX15" s="79"/>
      <c r="AY15" s="79"/>
    </row>
    <row r="16" spans="1:51" s="57" customFormat="1" ht="87" customHeight="1">
      <c r="A16" s="56"/>
      <c r="B16" s="82"/>
      <c r="C16" s="83"/>
      <c r="D16" s="83"/>
      <c r="E16" s="83"/>
      <c r="F16" s="1">
        <v>3</v>
      </c>
      <c r="G16" s="208">
        <v>43846</v>
      </c>
      <c r="H16" s="340" t="s">
        <v>484</v>
      </c>
      <c r="I16" s="340"/>
      <c r="J16" s="340"/>
      <c r="K16" s="340"/>
      <c r="L16" s="340"/>
      <c r="S16" s="75"/>
      <c r="T16" s="85"/>
      <c r="U16" s="85"/>
      <c r="V16" s="59"/>
      <c r="W16" s="59"/>
      <c r="X16" s="59"/>
      <c r="Y16" s="59"/>
      <c r="Z16" s="59"/>
      <c r="AA16" s="59"/>
      <c r="AB16" s="59"/>
      <c r="AC16" s="59"/>
      <c r="AD16" s="59"/>
      <c r="AE16" s="215"/>
      <c r="AF16" s="216"/>
      <c r="AG16" s="216"/>
      <c r="AH16" s="216"/>
      <c r="AI16" s="216"/>
      <c r="AJ16" s="217"/>
      <c r="AK16" s="218"/>
      <c r="AN16" s="62"/>
      <c r="AO16" s="62"/>
      <c r="AP16" s="63"/>
      <c r="AQ16" s="62"/>
      <c r="AR16" s="62"/>
      <c r="AS16" s="62"/>
      <c r="AT16" s="62"/>
      <c r="AU16" s="62"/>
      <c r="AV16" s="79"/>
      <c r="AW16" s="80"/>
      <c r="AX16" s="79"/>
      <c r="AY16" s="79"/>
    </row>
    <row r="17" spans="1:221" s="57" customFormat="1" ht="15.75" customHeight="1">
      <c r="A17" s="56"/>
      <c r="B17" s="82"/>
      <c r="C17" s="82"/>
      <c r="D17" s="82"/>
      <c r="E17" s="82"/>
      <c r="H17" s="88"/>
      <c r="I17" s="88"/>
      <c r="J17" s="88"/>
      <c r="K17" s="88"/>
      <c r="L17" s="59"/>
      <c r="M17" s="59"/>
      <c r="N17" s="59"/>
      <c r="O17" s="59"/>
      <c r="P17" s="59"/>
      <c r="Q17" s="70"/>
      <c r="R17" s="70"/>
      <c r="S17" s="87"/>
      <c r="T17" s="87"/>
      <c r="U17" s="87"/>
      <c r="V17" s="59"/>
      <c r="W17" s="59"/>
      <c r="X17" s="59"/>
      <c r="Y17" s="59"/>
      <c r="Z17" s="59"/>
      <c r="AA17" s="59"/>
      <c r="AB17" s="59"/>
      <c r="AC17" s="59"/>
      <c r="AD17" s="59"/>
      <c r="AE17" s="267">
        <f>Mapa_RResidual!C39</f>
        <v>0</v>
      </c>
      <c r="AF17" s="267"/>
      <c r="AG17" s="267"/>
      <c r="AH17" s="267"/>
      <c r="AI17" s="267"/>
      <c r="AJ17" s="267"/>
      <c r="AK17" s="209" t="s">
        <v>22</v>
      </c>
      <c r="AM17" s="77"/>
      <c r="AN17" s="78"/>
      <c r="AO17" s="63">
        <f>COUNTIF(A26:A123,"9c")</f>
        <v>0</v>
      </c>
      <c r="AP17" s="63">
        <f>COUNTIF(A26:A123,"9c")</f>
        <v>0</v>
      </c>
      <c r="AQ17" s="62">
        <v>0</v>
      </c>
      <c r="AR17" s="62">
        <f>COUNTIF(A26:A123,"9c")</f>
        <v>0</v>
      </c>
      <c r="AS17" s="62">
        <v>0</v>
      </c>
      <c r="AT17" s="62">
        <v>0</v>
      </c>
      <c r="AU17" s="62">
        <f>COUNTIF(A26:A123,"9c")</f>
        <v>0</v>
      </c>
      <c r="AV17" s="79">
        <v>0</v>
      </c>
      <c r="AW17" s="80"/>
      <c r="AX17" s="79"/>
      <c r="AY17" s="79"/>
    </row>
    <row r="18" spans="1:221" s="57" customFormat="1" ht="60.75" customHeight="1" thickBot="1">
      <c r="A18" s="56"/>
      <c r="B18" s="261" t="s">
        <v>411</v>
      </c>
      <c r="C18" s="261"/>
      <c r="D18" s="261"/>
      <c r="E18" s="261"/>
      <c r="F18" s="261"/>
      <c r="G18" s="261"/>
      <c r="H18" s="261"/>
      <c r="I18" s="261"/>
      <c r="J18" s="261"/>
      <c r="K18" s="59"/>
      <c r="L18" s="59"/>
      <c r="M18" s="59"/>
      <c r="N18" s="59"/>
      <c r="O18" s="59"/>
      <c r="P18" s="86"/>
      <c r="Q18" s="87"/>
      <c r="R18" s="59"/>
      <c r="S18" s="59"/>
      <c r="T18" s="59"/>
      <c r="U18" s="59"/>
      <c r="V18" s="59"/>
      <c r="W18" s="59"/>
      <c r="X18" s="59"/>
      <c r="Y18" s="59"/>
      <c r="Z18" s="59"/>
      <c r="AA18" s="59"/>
      <c r="AB18" s="227" t="s">
        <v>250</v>
      </c>
      <c r="AC18" s="227"/>
      <c r="AD18" s="227"/>
      <c r="AE18" s="227"/>
      <c r="AF18" s="227"/>
      <c r="AG18" s="227"/>
      <c r="AH18" s="227"/>
      <c r="AI18" s="227"/>
      <c r="AJ18" s="227"/>
      <c r="AK18" s="227"/>
      <c r="AL18" s="227"/>
      <c r="AM18" s="89"/>
      <c r="AN18" s="63"/>
      <c r="AO18" s="62">
        <f>COUNTIF(A26:A124,"10c")</f>
        <v>0</v>
      </c>
      <c r="AP18" s="62">
        <f>COUNTIF(A26:A124,"10c")</f>
        <v>0</v>
      </c>
      <c r="AQ18" s="62">
        <v>0</v>
      </c>
      <c r="AR18" s="62">
        <f>COUNTIF(A26:A124,"10c")</f>
        <v>0</v>
      </c>
      <c r="AS18" s="62">
        <v>0</v>
      </c>
      <c r="AT18" s="62">
        <v>0</v>
      </c>
      <c r="AU18" s="64"/>
      <c r="AV18" s="79"/>
      <c r="AW18" s="79"/>
    </row>
    <row r="19" spans="1:221" s="57" customFormat="1" ht="33" customHeight="1">
      <c r="A19" s="56"/>
      <c r="B19" s="266" t="s">
        <v>195</v>
      </c>
      <c r="C19" s="248"/>
      <c r="D19" s="248"/>
      <c r="E19" s="248"/>
      <c r="F19" s="248"/>
      <c r="G19" s="248"/>
      <c r="H19" s="248"/>
      <c r="I19" s="90"/>
      <c r="J19" s="248" t="s">
        <v>197</v>
      </c>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131" t="s">
        <v>196</v>
      </c>
      <c r="AL19" s="132" t="s">
        <v>237</v>
      </c>
      <c r="AN19" s="63"/>
      <c r="AO19" s="62"/>
      <c r="AP19" s="62"/>
      <c r="AQ19" s="62"/>
      <c r="AR19" s="62"/>
      <c r="AS19" s="62"/>
      <c r="AT19" s="62"/>
      <c r="AU19" s="64"/>
      <c r="AV19" s="79"/>
      <c r="AW19" s="91" t="s">
        <v>237</v>
      </c>
    </row>
    <row r="20" spans="1:221" ht="18.75" customHeight="1">
      <c r="B20" s="256" t="s">
        <v>4</v>
      </c>
      <c r="C20" s="256" t="s">
        <v>192</v>
      </c>
      <c r="D20" s="256"/>
      <c r="E20" s="256"/>
      <c r="F20" s="256"/>
      <c r="G20" s="256"/>
      <c r="H20" s="253" t="s">
        <v>198</v>
      </c>
      <c r="I20" s="253" t="s">
        <v>284</v>
      </c>
      <c r="J20" s="236" t="s">
        <v>7</v>
      </c>
      <c r="K20" s="236"/>
      <c r="L20" s="236" t="s">
        <v>8</v>
      </c>
      <c r="M20" s="236"/>
      <c r="N20" s="236" t="s">
        <v>9</v>
      </c>
      <c r="O20" s="236" t="s">
        <v>206</v>
      </c>
      <c r="P20" s="236" t="s">
        <v>53</v>
      </c>
      <c r="Q20" s="236" t="s">
        <v>83</v>
      </c>
      <c r="R20" s="236"/>
      <c r="S20" s="236"/>
      <c r="T20" s="236"/>
      <c r="U20" s="236"/>
      <c r="V20" s="236"/>
      <c r="W20" s="236"/>
      <c r="X20" s="236" t="s">
        <v>266</v>
      </c>
      <c r="Y20" s="236"/>
      <c r="Z20" s="236"/>
      <c r="AA20" s="236"/>
      <c r="AB20" s="236"/>
      <c r="AC20" s="236"/>
      <c r="AD20" s="236"/>
      <c r="AE20" s="236" t="s">
        <v>275</v>
      </c>
      <c r="AF20" s="236" t="s">
        <v>277</v>
      </c>
      <c r="AG20" s="251" t="s">
        <v>276</v>
      </c>
      <c r="AH20" s="251" t="s">
        <v>278</v>
      </c>
      <c r="AI20" s="251"/>
      <c r="AJ20" s="236" t="s">
        <v>207</v>
      </c>
      <c r="AK20" s="236" t="s">
        <v>54</v>
      </c>
      <c r="AL20" s="237" t="s">
        <v>238</v>
      </c>
      <c r="AM20" s="63"/>
      <c r="AN20" s="93"/>
      <c r="AT20" s="94"/>
      <c r="AU20" s="95"/>
      <c r="AV20" s="236" t="s">
        <v>238</v>
      </c>
      <c r="HL20" s="96"/>
      <c r="HM20" s="95"/>
    </row>
    <row r="21" spans="1:221" ht="48.75" customHeight="1">
      <c r="B21" s="256"/>
      <c r="C21" s="256" t="s">
        <v>183</v>
      </c>
      <c r="D21" s="256" t="s">
        <v>232</v>
      </c>
      <c r="E21" s="256"/>
      <c r="F21" s="256" t="s">
        <v>233</v>
      </c>
      <c r="G21" s="256"/>
      <c r="H21" s="253"/>
      <c r="I21" s="253"/>
      <c r="J21" s="236"/>
      <c r="K21" s="236"/>
      <c r="L21" s="236"/>
      <c r="M21" s="236"/>
      <c r="N21" s="236"/>
      <c r="O21" s="236"/>
      <c r="P21" s="236"/>
      <c r="Q21" s="236" t="s">
        <v>251</v>
      </c>
      <c r="R21" s="236"/>
      <c r="S21" s="97" t="s">
        <v>252</v>
      </c>
      <c r="T21" s="97" t="s">
        <v>253</v>
      </c>
      <c r="U21" s="97" t="s">
        <v>254</v>
      </c>
      <c r="V21" s="97" t="s">
        <v>255</v>
      </c>
      <c r="W21" s="97" t="s">
        <v>256</v>
      </c>
      <c r="X21" s="236" t="s">
        <v>264</v>
      </c>
      <c r="Y21" s="236" t="s">
        <v>410</v>
      </c>
      <c r="Z21" s="236" t="s">
        <v>267</v>
      </c>
      <c r="AA21" s="236" t="s">
        <v>269</v>
      </c>
      <c r="AB21" s="236" t="s">
        <v>270</v>
      </c>
      <c r="AC21" s="236" t="s">
        <v>274</v>
      </c>
      <c r="AD21" s="236" t="s">
        <v>273</v>
      </c>
      <c r="AE21" s="236"/>
      <c r="AF21" s="236"/>
      <c r="AG21" s="251"/>
      <c r="AH21" s="251"/>
      <c r="AI21" s="251"/>
      <c r="AJ21" s="236"/>
      <c r="AK21" s="236"/>
      <c r="AL21" s="237"/>
      <c r="AM21" s="63"/>
      <c r="AN21" s="93"/>
      <c r="AT21" s="94"/>
      <c r="AU21" s="95"/>
      <c r="AV21" s="236"/>
      <c r="HL21" s="96"/>
      <c r="HM21" s="95"/>
    </row>
    <row r="22" spans="1:221" ht="113.25" customHeight="1">
      <c r="B22" s="256"/>
      <c r="C22" s="256"/>
      <c r="D22" s="98" t="s">
        <v>97</v>
      </c>
      <c r="E22" s="99" t="s">
        <v>234</v>
      </c>
      <c r="F22" s="98" t="s">
        <v>98</v>
      </c>
      <c r="G22" s="99" t="s">
        <v>235</v>
      </c>
      <c r="H22" s="253"/>
      <c r="I22" s="253"/>
      <c r="J22" s="236"/>
      <c r="K22" s="236"/>
      <c r="L22" s="236"/>
      <c r="M22" s="236"/>
      <c r="N22" s="236"/>
      <c r="O22" s="236"/>
      <c r="P22" s="236"/>
      <c r="Q22" s="134" t="s">
        <v>257</v>
      </c>
      <c r="R22" s="134" t="s">
        <v>258</v>
      </c>
      <c r="S22" s="134" t="s">
        <v>259</v>
      </c>
      <c r="T22" s="134" t="s">
        <v>260</v>
      </c>
      <c r="U22" s="134" t="s">
        <v>261</v>
      </c>
      <c r="V22" s="134" t="s">
        <v>262</v>
      </c>
      <c r="W22" s="134" t="s">
        <v>263</v>
      </c>
      <c r="X22" s="236"/>
      <c r="Y22" s="236"/>
      <c r="Z22" s="236"/>
      <c r="AA22" s="236"/>
      <c r="AB22" s="236"/>
      <c r="AC22" s="236"/>
      <c r="AD22" s="236"/>
      <c r="AE22" s="236"/>
      <c r="AF22" s="236"/>
      <c r="AG22" s="251"/>
      <c r="AH22" s="251"/>
      <c r="AI22" s="251"/>
      <c r="AJ22" s="236"/>
      <c r="AK22" s="236"/>
      <c r="AL22" s="237"/>
      <c r="AM22" s="63"/>
      <c r="AO22" s="63"/>
      <c r="AT22" s="94"/>
      <c r="AU22" s="95"/>
      <c r="AV22" s="236"/>
      <c r="HL22" s="96"/>
      <c r="HM22" s="95"/>
    </row>
    <row r="23" spans="1:221" ht="280.5">
      <c r="A23" s="92">
        <v>1</v>
      </c>
      <c r="B23" s="204" t="str">
        <f>CONCATENATE("R",A23)</f>
        <v>R1</v>
      </c>
      <c r="C23" s="206" t="s">
        <v>472</v>
      </c>
      <c r="D23" s="100" t="s">
        <v>76</v>
      </c>
      <c r="E23" s="206" t="s">
        <v>473</v>
      </c>
      <c r="F23" s="100" t="s">
        <v>166</v>
      </c>
      <c r="G23" s="206" t="s">
        <v>479</v>
      </c>
      <c r="H23" s="100" t="s">
        <v>56</v>
      </c>
      <c r="I23" s="100" t="s">
        <v>166</v>
      </c>
      <c r="J23" s="135" t="s">
        <v>134</v>
      </c>
      <c r="K23" s="136">
        <f>VLOOKUP(J23,$BO$351:$BP$355,2,0)</f>
        <v>1</v>
      </c>
      <c r="L23" s="105" t="s">
        <v>131</v>
      </c>
      <c r="M23" s="136">
        <f>VLOOKUP(L23,$BQ$351:$BR$355,2,0)</f>
        <v>2</v>
      </c>
      <c r="N23" s="137">
        <f t="shared" ref="N23:N25" si="0">K23*M23</f>
        <v>2</v>
      </c>
      <c r="O23" s="137" t="str">
        <f>IF(AND(N23&lt;=2),"Aceptable",IF(AND(N23&lt;=5,N23&gt;=3),"Tolerable",IF(AND(N23&lt;=9,N23&gt;=6),"Moderado",IF(AND(N23&lt;=15,N23&gt;=10),"Alto",IF(N23&gt;=16,"Inaceptable")))))</f>
        <v>Aceptable</v>
      </c>
      <c r="P23" s="205" t="s">
        <v>483</v>
      </c>
      <c r="Q23" s="100" t="s">
        <v>416</v>
      </c>
      <c r="R23" s="100" t="s">
        <v>416</v>
      </c>
      <c r="S23" s="100" t="s">
        <v>416</v>
      </c>
      <c r="T23" s="100" t="s">
        <v>417</v>
      </c>
      <c r="U23" s="100" t="s">
        <v>416</v>
      </c>
      <c r="V23" s="100" t="s">
        <v>416</v>
      </c>
      <c r="W23" s="100" t="s">
        <v>415</v>
      </c>
      <c r="X23" s="128">
        <f>COUNTIF(Q23:W23,"SI")*15+IF(T23 ="Prevenir",15,IF(T23="Detectar",10,0))+IF(W23="Completa",10,IF(W23="Incompleta",5,0))</f>
        <v>100</v>
      </c>
      <c r="Y23" s="127" t="str">
        <f>IF(X23&gt;95,"Fuerte",IF(X23&gt;85,"Moderado","Débil"))</f>
        <v>Fuerte</v>
      </c>
      <c r="Z23" s="19" t="s">
        <v>265</v>
      </c>
      <c r="AA23" s="126" t="str">
        <f>IF(AND(Y23="Fuerte",Z23="Fuerte"),"Fuerte",IF(AND(Y23="Fuerte",Z23="Moderado"),"Moderado",IF(AND(Y23="Moderado",Z23="Fuerte"),"Moderado",IF(AND(Y23="Moderado",Z23="Moderado"),"Moderado","Débil"))))</f>
        <v>Fuerte</v>
      </c>
      <c r="AB23" s="126" t="str">
        <f>IF(AA23="Fuerte","No","Si")</f>
        <v>No</v>
      </c>
      <c r="AC23" s="101" t="s">
        <v>418</v>
      </c>
      <c r="AD23" s="101" t="s">
        <v>418</v>
      </c>
      <c r="AE23" s="138">
        <f t="shared" ref="AE23:AE25" si="1">IF(AND(AA23="Fuerte",AC23="Directamente",AD23="Directamente"),K23-2,IF(AND(AA23="Fuerte",AC23="Directamente",AD23="Indirectamente"),K23-2,IF(AND(AA23="Fuerte",AC23="Directamente",AD23="No disminuye"),K23-2,IF(AND(AA23="Fuerte",AC23="No disminuye",AD23="Directamente"),0,IF(AND(AA23="Moderado",AC23="Directamente",AD23="Directamente"),K23-1,IF(AND(AA23="Moderado",AC23="Directamente",AD23="Indirectamente"),K23-1,IF(AND(AA23="Moderado",AC23="Directamente",AD23="No disminuye"),K23-1,IF(AND(AA23="Moderado",AC23="No disminuye",AD23="Directamente"),0,0))))))))</f>
        <v>-1</v>
      </c>
      <c r="AF23" s="138">
        <f>IF(AE23&lt;=0,1,AE23)</f>
        <v>1</v>
      </c>
      <c r="AG23" s="139">
        <f t="shared" ref="AG23:AG25" si="2">IF(AND(AA23="Fuerte",AC23="Directamente",AD23="Directamente"),M23-2,IF(AND(AA23="Fuerte",AC23="Directamente",AD23="Indirectamente"),M23-1,IF(AND(AA23="Fuerte",AC23="Directamente",AD23="No disminuye"),M23,IF(AND(AA23="Fuerte",AC23="No disminuye",AD23="Directamente"), M23-2,IF(AND(AA23="Moderado",AC23="Directamente",AD23="Directamente"),M23-1,IF(AND(AA23="Moderado",AC23="Directamente",AD23="Indirectamente"),M23,IF(AND(AA23="Moderado",AC23="Directamente",AD23="No disminuye"),M23,IF(AND(AA23="Moderado",AC23="No disminuye",AD23="Directamente"), M23-1,0))))))))</f>
        <v>0</v>
      </c>
      <c r="AH23" s="138">
        <f>IF(AG23&lt;=0,1,AG23)</f>
        <v>1</v>
      </c>
      <c r="AI23" s="138">
        <f>AF23*AH23</f>
        <v>1</v>
      </c>
      <c r="AJ23" s="140" t="str">
        <f>IF(AND(AI23&lt;=2),"Aceptable",IF(AND(AI23&lt;=5,AI23&gt;=3),"Tolerable",IF(AND(AI23&lt;=9,AI23&gt;=6),"Moderado",IF(AND(AI23&lt;=15,AI23&gt;=10),"Alto",IF(AI23&gt;=16,"Inaceptable")))))</f>
        <v>Aceptable</v>
      </c>
      <c r="AK23" s="103"/>
      <c r="AL23" s="201" t="s">
        <v>467</v>
      </c>
      <c r="AM23" s="63" t="s">
        <v>271</v>
      </c>
      <c r="AO23" s="63"/>
      <c r="AU23" s="95"/>
      <c r="AV23" s="102" t="s">
        <v>236</v>
      </c>
      <c r="AX23" s="200"/>
      <c r="HM23" s="95"/>
    </row>
    <row r="24" spans="1:221" ht="322.5" customHeight="1">
      <c r="A24" s="92">
        <v>2</v>
      </c>
      <c r="B24" s="204" t="s">
        <v>465</v>
      </c>
      <c r="C24" s="206" t="s">
        <v>466</v>
      </c>
      <c r="D24" s="207" t="s">
        <v>0</v>
      </c>
      <c r="E24" s="206" t="s">
        <v>477</v>
      </c>
      <c r="F24" s="207" t="s">
        <v>166</v>
      </c>
      <c r="G24" s="206" t="s">
        <v>474</v>
      </c>
      <c r="H24" s="202" t="s">
        <v>56</v>
      </c>
      <c r="I24" s="202" t="s">
        <v>166</v>
      </c>
      <c r="J24" s="105" t="s">
        <v>134</v>
      </c>
      <c r="K24" s="203">
        <f>VLOOKUP(J24,$BO$351:$BP$355,2,0)</f>
        <v>1</v>
      </c>
      <c r="L24" s="105" t="s">
        <v>131</v>
      </c>
      <c r="M24" s="203">
        <f>VLOOKUP(L24,$BQ$351:$BR$355,2,0)</f>
        <v>2</v>
      </c>
      <c r="N24" s="129">
        <f>K24*M24</f>
        <v>2</v>
      </c>
      <c r="O24" s="137" t="str">
        <f>IF(AND(N24&lt;=2),"Aceptable",IF(AND(N24&lt;=5,N24&gt;=3),"Tolerable",IF(AND(N24&lt;=9,N24&gt;=6),"Moderado",IF(AND(N24&gt;=15,N24&gt;=10),"Alto",IF(N24&gt;=16,"Inaceptable")))))</f>
        <v>Aceptable</v>
      </c>
      <c r="P24" s="205" t="s">
        <v>482</v>
      </c>
      <c r="Q24" s="202" t="s">
        <v>416</v>
      </c>
      <c r="R24" s="202" t="s">
        <v>416</v>
      </c>
      <c r="S24" s="202" t="s">
        <v>416</v>
      </c>
      <c r="T24" s="202" t="s">
        <v>417</v>
      </c>
      <c r="U24" s="202" t="s">
        <v>416</v>
      </c>
      <c r="V24" s="202" t="s">
        <v>416</v>
      </c>
      <c r="W24" s="202" t="s">
        <v>415</v>
      </c>
      <c r="X24" s="128">
        <f>COUNTIF(Q24:W24,"SI")*15+IF(T24 ="Prevenir",15,IF(T24="Detectar",10,0))+IF(W24="Completa",10,IF(W24="Incompleta",5,0))</f>
        <v>100</v>
      </c>
      <c r="Y24" s="127" t="str">
        <f>IF(X24&gt;95,"Fuerte",IF(X24&gt;85,"Moderado","Débil"))</f>
        <v>Fuerte</v>
      </c>
      <c r="Z24" s="19" t="s">
        <v>265</v>
      </c>
      <c r="AA24" s="126" t="str">
        <f>IF(AND(Y24="Fuerte",Z24="Fuerte"),"Fuerte",IF(AND(Y24="Fuerte",Z24="Moderado"),"Moderado",IF(AND(Y24="Moderado",Z24="Fuerte"),"Moderado",IF(AND(Y24="Moderado",Z24="Moderado"),"Moderado","Débil"))))</f>
        <v>Fuerte</v>
      </c>
      <c r="AB24" s="126" t="str">
        <f>IF(AA24="Fuerte","No","Si")</f>
        <v>No</v>
      </c>
      <c r="AC24" s="101" t="s">
        <v>418</v>
      </c>
      <c r="AD24" s="101" t="s">
        <v>418</v>
      </c>
      <c r="AE24" s="138">
        <f>IF(AND(AA24="Fuerte",AC24="Directamente",AD24="Directamente"),K24-2,IF(AND(AA24="Fuerte",AC24="Directamente",AD24="Indirectamente"),K24-2,IF(AND(AA24="Fuerte",AC24="Directamente",AD24="No disminuye"),K24-2,IF(AND(AA24="Fuerte",AC24="No disminuye",AD24="Directamente"),0,IF(AND(AA24="Moderado",AC24="Directamente",AD24="Directamente"),K24-1,IF(AND(AA24="Moderado",AC24="Directamente",AD24="Indirectamente"),K24-1,IF(AND(AA24="Moderado",AC24="Directamente",AD24="No disminuye"),K24-1,IF(AND(AA24="Moderado",AC24="No disminuye",AD24="Directamente"),0,0))))))))</f>
        <v>-1</v>
      </c>
      <c r="AF24" s="138">
        <f>IF(AE24&lt;=0,1,AE24)</f>
        <v>1</v>
      </c>
      <c r="AG24" s="139">
        <f>IF(AND(AA24="Fuerte",AC24="Directamente",AD24="Directamente"),M24-2,IF(AND(AA24="Fuerte",AC24="Directamente",AD24="Indirectamente"),M24-1,IF(AND(AA24="Fuerte",AC24="Directamente",AD24="No disminuye"),M24,IF(AND(AA24="Fuerte",AC24="No disminuye",AD24="Directamente"), M24-2,IF(AND(AA24="Moderado",AC24="Directamente",AD24="Directamente"),M24-1,IF(AND(AA24="Moderado",AC24="Directamente",AD24="Indirectamente"),M24,IF(AND(AA24="Moderado",AC24="Directamente",AD24="No disminuye"),M24,IF(AND(AA24="Moderado",AC24="No disminuye",AD24="Directamente"), M24-1,0))))))))</f>
        <v>0</v>
      </c>
      <c r="AH24" s="138">
        <f>IF(AG24&lt;=0,1,AG24)</f>
        <v>1</v>
      </c>
      <c r="AI24" s="138">
        <f>AF24*AH24</f>
        <v>1</v>
      </c>
      <c r="AJ24" s="140" t="str">
        <f>IF(AND(AI24&lt;=2),"Aceptable",IF(AND(AI24&lt;=5,AI24&gt;=3),"Tolerable",IF(AND(AI24&lt;=9,AI24&gt;=6),"Moderado",IF(AND(AI24&lt;=15,AI24&gt;=10),"Alto",IF(AI24&gt;=16,"Inaceptable")))))</f>
        <v>Aceptable</v>
      </c>
      <c r="AK24" s="201"/>
      <c r="AL24" s="201" t="s">
        <v>481</v>
      </c>
      <c r="AM24" s="63"/>
      <c r="AO24" s="63"/>
      <c r="AU24" s="95"/>
      <c r="AV24" s="103"/>
      <c r="AX24" s="200"/>
      <c r="HM24" s="95"/>
    </row>
    <row r="25" spans="1:221" ht="210" customHeight="1">
      <c r="A25" s="92">
        <v>3</v>
      </c>
      <c r="B25" s="1" t="str">
        <f t="shared" ref="B25" si="3">CONCATENATE("R",A25)</f>
        <v>R3</v>
      </c>
      <c r="C25" s="205" t="s">
        <v>469</v>
      </c>
      <c r="D25" s="202" t="s">
        <v>0</v>
      </c>
      <c r="E25" s="205" t="s">
        <v>470</v>
      </c>
      <c r="F25" s="202" t="s">
        <v>166</v>
      </c>
      <c r="G25" s="205" t="s">
        <v>478</v>
      </c>
      <c r="H25" s="100" t="s">
        <v>56</v>
      </c>
      <c r="I25" s="100" t="s">
        <v>166</v>
      </c>
      <c r="J25" s="105" t="s">
        <v>134</v>
      </c>
      <c r="K25" s="130">
        <f>VLOOKUP(J25,$BO$351:$BP$355,2,0)</f>
        <v>1</v>
      </c>
      <c r="L25" s="105" t="s">
        <v>131</v>
      </c>
      <c r="M25" s="130">
        <f>VLOOKUP(L25,$BQ$351:$BR$355,2,0)</f>
        <v>2</v>
      </c>
      <c r="N25" s="129">
        <f t="shared" si="0"/>
        <v>2</v>
      </c>
      <c r="O25" s="137" t="str">
        <f t="shared" ref="O25" si="4">IF(AND(N25&lt;=2),"Aceptable",IF(AND(N25&lt;=5,N25&gt;=3),"Tolerable",IF(AND(N25&lt;=9,N25&gt;=6),"Moderado",IF(AND(N25&gt;=15,N25&gt;=10),"Alto",IF(N25&gt;=16,"Inaceptable")))))</f>
        <v>Aceptable</v>
      </c>
      <c r="P25" s="205" t="s">
        <v>480</v>
      </c>
      <c r="Q25" s="100" t="s">
        <v>416</v>
      </c>
      <c r="R25" s="100" t="s">
        <v>416</v>
      </c>
      <c r="S25" s="100" t="s">
        <v>416</v>
      </c>
      <c r="T25" s="100" t="s">
        <v>417</v>
      </c>
      <c r="U25" s="100" t="s">
        <v>416</v>
      </c>
      <c r="V25" s="100" t="s">
        <v>416</v>
      </c>
      <c r="W25" s="100" t="s">
        <v>415</v>
      </c>
      <c r="X25" s="128">
        <f t="shared" ref="X25" si="5">COUNTIF(Q25:W25,"SI")*15+IF(T25 ="Prevenir",15,IF(T25="Detectar",10,0))+IF(W25="Completa",10,IF(W25="Incompleta",5,0))</f>
        <v>100</v>
      </c>
      <c r="Y25" s="127" t="str">
        <f t="shared" ref="Y25" si="6">IF(X25&gt;95,"Fuerte",IF(X25&gt;85,"Moderado","Débil"))</f>
        <v>Fuerte</v>
      </c>
      <c r="Z25" s="19" t="s">
        <v>265</v>
      </c>
      <c r="AA25" s="126" t="str">
        <f t="shared" ref="AA25" si="7">IF(AND(Y25="Fuerte",Z25="Fuerte"),"Fuerte",IF(AND(Y25="Fuerte",Z25="Moderado"),"Moderado",IF(AND(Y25="Moderado",Z25="Fuerte"),"Moderado",IF(AND(Y25="Moderado",Z25="Moderado"),"Moderado","Débil"))))</f>
        <v>Fuerte</v>
      </c>
      <c r="AB25" s="126" t="str">
        <f t="shared" ref="AB25" si="8">IF(AA25="Fuerte","No","Si")</f>
        <v>No</v>
      </c>
      <c r="AC25" s="101" t="s">
        <v>418</v>
      </c>
      <c r="AD25" s="101" t="s">
        <v>418</v>
      </c>
      <c r="AE25" s="138">
        <f t="shared" si="1"/>
        <v>-1</v>
      </c>
      <c r="AF25" s="138">
        <f t="shared" ref="AF25:AH25" si="9">IF(AE25&lt;=0,1,AE25)</f>
        <v>1</v>
      </c>
      <c r="AG25" s="139">
        <f t="shared" si="2"/>
        <v>0</v>
      </c>
      <c r="AH25" s="138">
        <f t="shared" si="9"/>
        <v>1</v>
      </c>
      <c r="AI25" s="138">
        <f t="shared" ref="AI25" si="10">AF25*AH25</f>
        <v>1</v>
      </c>
      <c r="AJ25" s="140" t="str">
        <f t="shared" ref="AJ25" si="11">IF(AND(AI25&lt;=2),"Aceptable",IF(AND(AI25&lt;=5,AI25&gt;=3),"Tolerable",IF(AND(AI25&lt;=9,AI25&gt;=6),"Moderado",IF(AND(AI25&lt;=15,AI25&gt;=10),"Alto",IF(AI25&gt;=16,"Inaceptable")))))</f>
        <v>Aceptable</v>
      </c>
      <c r="AK25" s="103"/>
      <c r="AL25" s="201" t="s">
        <v>475</v>
      </c>
      <c r="AM25" s="63"/>
      <c r="AO25" s="63"/>
      <c r="AU25" s="95"/>
      <c r="AV25" s="103"/>
      <c r="AX25" s="200"/>
      <c r="HM25" s="95"/>
    </row>
    <row r="26" spans="1:221" ht="15" customHeight="1">
      <c r="B26" s="2"/>
      <c r="C26" s="2"/>
      <c r="D26" s="2"/>
      <c r="E26" s="2"/>
      <c r="F26" s="2"/>
      <c r="G26" s="2"/>
      <c r="J26" s="106"/>
      <c r="K26" s="106"/>
      <c r="L26" s="107"/>
      <c r="M26" s="107"/>
      <c r="N26" s="107"/>
      <c r="O26" s="107"/>
      <c r="R26" s="108"/>
      <c r="S26" s="108"/>
      <c r="T26" s="108"/>
      <c r="U26" s="108"/>
      <c r="V26" s="108"/>
      <c r="W26" s="108"/>
      <c r="X26" s="108"/>
      <c r="Z26" s="108"/>
      <c r="AA26" s="108"/>
      <c r="AB26" s="108"/>
      <c r="AC26" s="108"/>
      <c r="AD26" s="108"/>
      <c r="AE26" s="109"/>
      <c r="AF26" s="109"/>
      <c r="AG26" s="109"/>
      <c r="AH26" s="109"/>
      <c r="AI26" s="133">
        <f t="shared" ref="AI26" si="12">AE26*AG26</f>
        <v>0</v>
      </c>
      <c r="AJ26" s="108"/>
      <c r="AK26" s="108"/>
      <c r="AO26" s="63"/>
      <c r="AP26" s="63"/>
      <c r="AU26" s="93"/>
      <c r="HM26" s="95"/>
    </row>
    <row r="27" spans="1:221" ht="12.75" customHeight="1">
      <c r="A27" s="56"/>
      <c r="B27" s="252" t="s">
        <v>476</v>
      </c>
      <c r="C27" s="252"/>
      <c r="D27" s="252"/>
      <c r="E27" s="252" t="s">
        <v>471</v>
      </c>
      <c r="F27" s="252"/>
      <c r="G27" s="252"/>
      <c r="H27" s="252" t="s">
        <v>489</v>
      </c>
      <c r="I27" s="252"/>
      <c r="J27" s="252"/>
      <c r="K27" s="110"/>
      <c r="L27" s="110"/>
      <c r="M27" s="110"/>
      <c r="N27" s="110"/>
      <c r="O27" s="110"/>
      <c r="R27" s="108"/>
      <c r="S27" s="108"/>
      <c r="T27" s="108"/>
      <c r="U27" s="108"/>
      <c r="V27" s="108"/>
      <c r="W27" s="108"/>
      <c r="X27" s="108"/>
      <c r="Y27" s="108"/>
      <c r="Z27" s="108"/>
      <c r="AA27" s="108"/>
      <c r="AB27" s="108"/>
      <c r="AC27" s="108"/>
      <c r="AD27" s="108"/>
      <c r="AE27" s="109"/>
      <c r="AF27" s="109"/>
      <c r="AG27" s="109"/>
      <c r="AH27" s="109"/>
      <c r="AI27" s="109"/>
      <c r="AJ27" s="108"/>
      <c r="AK27" s="108"/>
      <c r="AO27" s="63"/>
      <c r="AP27" s="63"/>
      <c r="AU27" s="93"/>
      <c r="HM27" s="95"/>
    </row>
    <row r="28" spans="1:221" ht="12.75">
      <c r="A28" s="56"/>
      <c r="B28" s="252"/>
      <c r="C28" s="252"/>
      <c r="D28" s="252"/>
      <c r="E28" s="252"/>
      <c r="F28" s="252"/>
      <c r="G28" s="252"/>
      <c r="H28" s="252"/>
      <c r="I28" s="252"/>
      <c r="J28" s="252"/>
      <c r="R28" s="108"/>
      <c r="S28" s="108"/>
      <c r="T28" s="108"/>
      <c r="U28" s="108"/>
      <c r="V28" s="108"/>
      <c r="W28" s="108"/>
      <c r="X28" s="108"/>
      <c r="Y28" s="108"/>
      <c r="Z28" s="108"/>
      <c r="AA28" s="108"/>
      <c r="AB28" s="108"/>
      <c r="AC28" s="108"/>
      <c r="AD28" s="108"/>
      <c r="AE28" s="109"/>
      <c r="AF28" s="109"/>
      <c r="AG28" s="109"/>
      <c r="AH28" s="109"/>
      <c r="AI28" s="109"/>
      <c r="AJ28" s="108"/>
      <c r="AK28" s="108"/>
      <c r="AO28" s="63"/>
      <c r="AP28" s="63"/>
      <c r="AU28" s="93"/>
      <c r="HM28" s="95"/>
    </row>
    <row r="29" spans="1:221" ht="12.75">
      <c r="A29" s="56"/>
      <c r="B29" s="252"/>
      <c r="C29" s="252"/>
      <c r="D29" s="252"/>
      <c r="E29" s="252"/>
      <c r="F29" s="252"/>
      <c r="G29" s="252"/>
      <c r="H29" s="252"/>
      <c r="I29" s="252"/>
      <c r="J29" s="252"/>
      <c r="AO29" s="63"/>
      <c r="AP29" s="63"/>
      <c r="AU29" s="93"/>
      <c r="HM29" s="95"/>
    </row>
    <row r="30" spans="1:221" ht="12.75">
      <c r="A30" s="56"/>
      <c r="B30" s="92"/>
      <c r="C30" s="92"/>
      <c r="D30" s="92"/>
      <c r="E30" s="92"/>
      <c r="F30" s="92"/>
      <c r="G30" s="92"/>
      <c r="H30" s="57"/>
      <c r="I30" s="57"/>
      <c r="AO30" s="62"/>
      <c r="AP30" s="62"/>
      <c r="AU30" s="93"/>
      <c r="HM30" s="95"/>
    </row>
    <row r="31" spans="1:221" ht="12.75">
      <c r="A31" s="56"/>
      <c r="B31" s="92"/>
      <c r="C31" s="92"/>
      <c r="D31" s="92"/>
      <c r="E31" s="92"/>
      <c r="F31" s="92"/>
      <c r="G31" s="92"/>
      <c r="H31" s="111"/>
      <c r="I31" s="111"/>
      <c r="AO31" s="62"/>
      <c r="AP31" s="62"/>
      <c r="AU31" s="93"/>
      <c r="HM31" s="95"/>
    </row>
    <row r="32" spans="1:221" ht="15" customHeight="1">
      <c r="B32" s="2"/>
      <c r="C32" s="2"/>
      <c r="D32" s="2"/>
      <c r="E32" s="2"/>
      <c r="F32" s="2"/>
      <c r="G32" s="2"/>
      <c r="AU32" s="93"/>
      <c r="HM32" s="95"/>
    </row>
    <row r="33" spans="2:221" ht="15" customHeight="1">
      <c r="B33" s="2"/>
      <c r="C33" s="2"/>
      <c r="D33" s="2"/>
      <c r="E33" s="2"/>
      <c r="F33" s="2"/>
      <c r="G33" s="2"/>
      <c r="AU33" s="93"/>
      <c r="HM33" s="95"/>
    </row>
    <row r="34" spans="2:221" ht="15" customHeight="1">
      <c r="B34" s="2"/>
      <c r="C34" s="2"/>
      <c r="D34" s="2"/>
      <c r="E34" s="2"/>
      <c r="F34" s="2"/>
      <c r="G34" s="2"/>
      <c r="AU34" s="93"/>
      <c r="HM34" s="95"/>
    </row>
    <row r="35" spans="2:221" ht="15" customHeight="1">
      <c r="B35" s="2"/>
      <c r="C35" s="2"/>
      <c r="D35" s="2"/>
      <c r="E35" s="2"/>
      <c r="F35" s="2"/>
      <c r="G35" s="2"/>
      <c r="AU35" s="93"/>
      <c r="HM35" s="95"/>
    </row>
    <row r="36" spans="2:221" ht="15" customHeight="1">
      <c r="B36" s="2"/>
      <c r="C36" s="2"/>
      <c r="D36" s="2"/>
      <c r="E36" s="2"/>
      <c r="F36" s="2"/>
      <c r="G36" s="2"/>
      <c r="AU36" s="93"/>
      <c r="HM36" s="95"/>
    </row>
    <row r="37" spans="2:221" ht="15" customHeight="1">
      <c r="B37" s="2"/>
      <c r="C37" s="2"/>
      <c r="D37" s="2"/>
      <c r="E37" s="2"/>
      <c r="F37" s="2"/>
      <c r="G37" s="2"/>
      <c r="AU37" s="93"/>
      <c r="HM37" s="95"/>
    </row>
    <row r="38" spans="2:221" ht="15" customHeight="1">
      <c r="B38" s="2"/>
      <c r="C38" s="2"/>
      <c r="D38" s="2"/>
      <c r="E38" s="2"/>
      <c r="F38" s="2"/>
      <c r="G38" s="2"/>
      <c r="AU38" s="93"/>
      <c r="HM38" s="95"/>
    </row>
    <row r="39" spans="2:221" ht="15" customHeight="1">
      <c r="B39" s="2"/>
      <c r="C39" s="2"/>
      <c r="D39" s="2"/>
      <c r="E39" s="2"/>
      <c r="F39" s="2"/>
      <c r="G39" s="2"/>
      <c r="AU39" s="93"/>
      <c r="HM39" s="95"/>
    </row>
    <row r="40" spans="2:221" ht="15" customHeight="1">
      <c r="B40" s="2"/>
      <c r="C40" s="2"/>
      <c r="D40" s="2"/>
      <c r="E40" s="2"/>
      <c r="F40" s="2"/>
      <c r="G40" s="2"/>
      <c r="AU40" s="93"/>
      <c r="HM40" s="95"/>
    </row>
    <row r="41" spans="2:221" ht="15" customHeight="1">
      <c r="B41" s="2"/>
      <c r="C41" s="2"/>
      <c r="D41" s="2"/>
      <c r="E41" s="2"/>
      <c r="F41" s="2"/>
      <c r="G41" s="2"/>
      <c r="AU41" s="93"/>
      <c r="HM41" s="95"/>
    </row>
    <row r="42" spans="2:221" ht="15" customHeight="1">
      <c r="B42" s="2"/>
      <c r="C42" s="2"/>
      <c r="D42" s="2"/>
      <c r="E42" s="2"/>
      <c r="F42" s="2"/>
      <c r="G42" s="2"/>
      <c r="AU42" s="93"/>
      <c r="HM42" s="95"/>
    </row>
    <row r="43" spans="2:221">
      <c r="B43" s="2"/>
      <c r="C43" s="2"/>
      <c r="D43" s="2"/>
      <c r="E43" s="2"/>
      <c r="F43" s="2"/>
      <c r="G43" s="2"/>
    </row>
    <row r="44" spans="2:221">
      <c r="B44" s="2"/>
      <c r="C44" s="2"/>
      <c r="D44" s="2"/>
      <c r="E44" s="2"/>
      <c r="F44" s="2"/>
      <c r="G44" s="2"/>
    </row>
    <row r="45" spans="2:221">
      <c r="B45" s="2"/>
      <c r="C45" s="2"/>
      <c r="D45" s="2"/>
      <c r="E45" s="2"/>
      <c r="F45" s="2"/>
      <c r="G45" s="2"/>
    </row>
    <row r="46" spans="2:221">
      <c r="B46" s="2"/>
      <c r="C46" s="2"/>
      <c r="D46" s="2"/>
      <c r="E46" s="2"/>
      <c r="F46" s="2"/>
      <c r="G46" s="2"/>
    </row>
    <row r="47" spans="2:221">
      <c r="B47" s="2"/>
      <c r="C47" s="2"/>
      <c r="D47" s="2"/>
      <c r="E47" s="2"/>
      <c r="F47" s="2"/>
      <c r="G47" s="2"/>
    </row>
    <row r="48" spans="2:221">
      <c r="B48" s="2"/>
      <c r="C48" s="2"/>
      <c r="D48" s="2"/>
      <c r="E48" s="2"/>
      <c r="F48" s="2"/>
      <c r="G48" s="2"/>
    </row>
    <row r="49" spans="2:7">
      <c r="B49" s="2"/>
      <c r="C49" s="2"/>
      <c r="D49" s="2"/>
      <c r="E49" s="2"/>
      <c r="F49" s="2"/>
      <c r="G49" s="2"/>
    </row>
    <row r="50" spans="2:7">
      <c r="B50" s="2"/>
      <c r="C50" s="2"/>
      <c r="D50" s="2"/>
      <c r="E50" s="2"/>
      <c r="F50" s="2"/>
      <c r="G50" s="2"/>
    </row>
    <row r="51" spans="2:7">
      <c r="B51" s="2"/>
      <c r="C51" s="2"/>
      <c r="D51" s="2"/>
      <c r="E51" s="2"/>
      <c r="F51" s="2"/>
      <c r="G51" s="2"/>
    </row>
    <row r="52" spans="2:7">
      <c r="B52" s="2"/>
      <c r="C52" s="2"/>
      <c r="D52" s="2"/>
      <c r="E52" s="2"/>
      <c r="F52" s="2"/>
      <c r="G52" s="2"/>
    </row>
    <row r="53" spans="2:7">
      <c r="B53" s="2"/>
      <c r="C53" s="2"/>
      <c r="D53" s="2"/>
      <c r="E53" s="2"/>
      <c r="F53" s="2"/>
      <c r="G53" s="2"/>
    </row>
    <row r="54" spans="2:7">
      <c r="B54" s="2"/>
      <c r="C54" s="2"/>
      <c r="D54" s="2"/>
      <c r="E54" s="2"/>
      <c r="F54" s="2"/>
      <c r="G54" s="2"/>
    </row>
    <row r="55" spans="2:7">
      <c r="B55" s="2"/>
      <c r="C55" s="2"/>
      <c r="D55" s="2"/>
      <c r="E55" s="2"/>
      <c r="F55" s="2"/>
      <c r="G55" s="2"/>
    </row>
    <row r="56" spans="2:7">
      <c r="B56" s="2"/>
      <c r="C56" s="2"/>
      <c r="D56" s="2"/>
      <c r="E56" s="2"/>
      <c r="F56" s="2"/>
      <c r="G56" s="2"/>
    </row>
    <row r="57" spans="2:7">
      <c r="B57" s="2"/>
      <c r="C57" s="2"/>
      <c r="D57" s="2"/>
      <c r="E57" s="2"/>
      <c r="F57" s="2"/>
      <c r="G57" s="2"/>
    </row>
    <row r="58" spans="2:7">
      <c r="B58" s="2"/>
      <c r="C58" s="2"/>
      <c r="D58" s="2"/>
      <c r="E58" s="2"/>
      <c r="F58" s="2"/>
      <c r="G58" s="2"/>
    </row>
    <row r="59" spans="2:7">
      <c r="B59" s="2"/>
      <c r="C59" s="2"/>
      <c r="D59" s="2"/>
      <c r="E59" s="2"/>
      <c r="F59" s="2"/>
      <c r="G59" s="2"/>
    </row>
    <row r="60" spans="2:7">
      <c r="B60" s="2"/>
      <c r="C60" s="2"/>
      <c r="D60" s="2"/>
      <c r="E60" s="2"/>
      <c r="F60" s="2"/>
      <c r="G60" s="2"/>
    </row>
    <row r="61" spans="2:7">
      <c r="B61" s="2"/>
      <c r="C61" s="2"/>
      <c r="D61" s="2"/>
      <c r="E61" s="2"/>
      <c r="F61" s="2"/>
      <c r="G61" s="2"/>
    </row>
    <row r="62" spans="2:7">
      <c r="B62" s="2"/>
      <c r="C62" s="2"/>
      <c r="D62" s="2"/>
      <c r="E62" s="2"/>
      <c r="F62" s="2"/>
      <c r="G62" s="2"/>
    </row>
    <row r="63" spans="2:7">
      <c r="B63" s="2"/>
      <c r="C63" s="2"/>
      <c r="D63" s="2"/>
      <c r="E63" s="2"/>
      <c r="F63" s="2"/>
      <c r="G63" s="2"/>
    </row>
    <row r="64" spans="2:7">
      <c r="B64" s="2"/>
      <c r="C64" s="2"/>
      <c r="D64" s="2"/>
      <c r="E64" s="2"/>
      <c r="F64" s="2"/>
      <c r="G64" s="2"/>
    </row>
    <row r="65" spans="2:7">
      <c r="B65" s="2"/>
      <c r="C65" s="2"/>
      <c r="D65" s="2"/>
      <c r="E65" s="2"/>
      <c r="F65" s="2"/>
      <c r="G65" s="2"/>
    </row>
    <row r="66" spans="2:7">
      <c r="B66" s="2"/>
      <c r="C66" s="2"/>
      <c r="D66" s="2"/>
      <c r="E66" s="2"/>
      <c r="F66" s="2"/>
      <c r="G66" s="2"/>
    </row>
    <row r="67" spans="2:7">
      <c r="B67" s="2"/>
      <c r="C67" s="2"/>
      <c r="D67" s="2"/>
      <c r="E67" s="2"/>
      <c r="F67" s="2"/>
      <c r="G67" s="2"/>
    </row>
    <row r="68" spans="2:7">
      <c r="B68" s="2"/>
      <c r="C68" s="2"/>
      <c r="D68" s="2"/>
      <c r="E68" s="2"/>
      <c r="F68" s="2"/>
      <c r="G68" s="2"/>
    </row>
    <row r="69" spans="2:7">
      <c r="B69" s="2"/>
      <c r="C69" s="2"/>
      <c r="D69" s="2"/>
      <c r="E69" s="2"/>
      <c r="F69" s="2"/>
      <c r="G69" s="2"/>
    </row>
    <row r="70" spans="2:7">
      <c r="B70" s="2"/>
      <c r="C70" s="2"/>
      <c r="D70" s="2"/>
      <c r="E70" s="2"/>
      <c r="F70" s="2"/>
      <c r="G70" s="2"/>
    </row>
    <row r="71" spans="2:7">
      <c r="B71" s="2"/>
      <c r="C71" s="2"/>
      <c r="D71" s="2"/>
      <c r="E71" s="2"/>
      <c r="F71" s="2"/>
      <c r="G71" s="2"/>
    </row>
    <row r="72" spans="2:7">
      <c r="B72" s="2"/>
      <c r="C72" s="2"/>
      <c r="D72" s="2"/>
      <c r="E72" s="2"/>
      <c r="F72" s="2"/>
      <c r="G72" s="2"/>
    </row>
    <row r="73" spans="2:7">
      <c r="B73" s="2"/>
      <c r="C73" s="2"/>
      <c r="D73" s="2"/>
      <c r="E73" s="2"/>
      <c r="F73" s="2"/>
      <c r="G73" s="2"/>
    </row>
    <row r="74" spans="2:7">
      <c r="B74" s="2"/>
      <c r="C74" s="2"/>
      <c r="D74" s="2"/>
      <c r="E74" s="2"/>
      <c r="F74" s="2"/>
      <c r="G74" s="2"/>
    </row>
    <row r="75" spans="2:7">
      <c r="B75" s="2"/>
      <c r="C75" s="2"/>
      <c r="D75" s="2"/>
      <c r="E75" s="2"/>
      <c r="F75" s="2"/>
      <c r="G75" s="2"/>
    </row>
    <row r="76" spans="2:7">
      <c r="B76" s="2"/>
      <c r="C76" s="2"/>
      <c r="D76" s="2"/>
      <c r="E76" s="2"/>
      <c r="F76" s="2"/>
      <c r="G76" s="2"/>
    </row>
    <row r="77" spans="2:7">
      <c r="B77" s="2"/>
      <c r="C77" s="2"/>
      <c r="D77" s="2"/>
      <c r="E77" s="2"/>
      <c r="F77" s="2"/>
      <c r="G77" s="2"/>
    </row>
    <row r="78" spans="2:7">
      <c r="B78" s="2"/>
      <c r="C78" s="2"/>
      <c r="D78" s="2"/>
      <c r="E78" s="2"/>
      <c r="F78" s="2"/>
      <c r="G78" s="2"/>
    </row>
    <row r="79" spans="2:7">
      <c r="B79" s="2"/>
      <c r="C79" s="2"/>
      <c r="D79" s="2"/>
      <c r="E79" s="2"/>
      <c r="F79" s="2"/>
      <c r="G79" s="2"/>
    </row>
    <row r="80" spans="2:7">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B85" s="2"/>
      <c r="C85" s="2"/>
      <c r="D85" s="2"/>
      <c r="E85" s="2"/>
      <c r="F85" s="2"/>
      <c r="G85" s="2"/>
    </row>
    <row r="86" spans="2:7">
      <c r="B86" s="2"/>
      <c r="C86" s="2"/>
      <c r="D86" s="2"/>
      <c r="E86" s="2"/>
      <c r="F86" s="2"/>
      <c r="G86" s="2"/>
    </row>
    <row r="87" spans="2:7">
      <c r="B87" s="2"/>
      <c r="C87" s="2"/>
      <c r="D87" s="2"/>
      <c r="E87" s="2"/>
      <c r="F87" s="2"/>
      <c r="G87" s="2"/>
    </row>
    <row r="88" spans="2:7">
      <c r="B88" s="2"/>
      <c r="C88" s="2"/>
      <c r="D88" s="2"/>
      <c r="E88" s="2"/>
      <c r="F88" s="2"/>
      <c r="G88" s="2"/>
    </row>
    <row r="89" spans="2:7">
      <c r="B89" s="2"/>
      <c r="C89" s="2"/>
      <c r="D89" s="2"/>
      <c r="E89" s="2"/>
      <c r="F89" s="2"/>
      <c r="G89" s="2"/>
    </row>
    <row r="90" spans="2:7">
      <c r="B90" s="2"/>
      <c r="C90" s="2"/>
      <c r="D90" s="2"/>
      <c r="E90" s="2"/>
      <c r="F90" s="2"/>
      <c r="G90" s="2"/>
    </row>
    <row r="91" spans="2:7">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row r="129" spans="2:7">
      <c r="B129" s="2"/>
      <c r="C129" s="2"/>
      <c r="D129" s="2"/>
      <c r="E129" s="2"/>
      <c r="F129" s="2"/>
      <c r="G129" s="2"/>
    </row>
    <row r="130" spans="2:7">
      <c r="B130" s="2"/>
      <c r="C130" s="2"/>
      <c r="D130" s="2"/>
      <c r="E130" s="2"/>
      <c r="F130" s="2"/>
      <c r="G130" s="2"/>
    </row>
    <row r="131" spans="2:7">
      <c r="B131" s="2"/>
      <c r="C131" s="2"/>
      <c r="D131" s="2"/>
      <c r="E131" s="2"/>
      <c r="F131" s="2"/>
      <c r="G131" s="2"/>
    </row>
    <row r="132" spans="2:7">
      <c r="B132" s="2"/>
      <c r="C132" s="2"/>
      <c r="D132" s="2"/>
      <c r="E132" s="2"/>
      <c r="F132" s="2"/>
      <c r="G132" s="2"/>
    </row>
    <row r="133" spans="2:7">
      <c r="B133" s="2"/>
      <c r="C133" s="2"/>
      <c r="D133" s="2"/>
      <c r="E133" s="2"/>
      <c r="F133" s="2"/>
      <c r="G133" s="2"/>
    </row>
    <row r="134" spans="2:7">
      <c r="B134" s="2"/>
      <c r="C134" s="2"/>
      <c r="D134" s="2"/>
      <c r="E134" s="2"/>
      <c r="F134" s="2"/>
      <c r="G134" s="2"/>
    </row>
    <row r="135" spans="2:7">
      <c r="B135" s="2"/>
      <c r="C135" s="2"/>
      <c r="D135" s="2"/>
      <c r="E135" s="2"/>
      <c r="F135" s="2"/>
      <c r="G135" s="2"/>
    </row>
    <row r="136" spans="2:7">
      <c r="B136" s="2"/>
      <c r="C136" s="2"/>
      <c r="D136" s="2"/>
      <c r="E136" s="2"/>
      <c r="F136" s="2"/>
      <c r="G136" s="2"/>
    </row>
    <row r="137" spans="2:7">
      <c r="B137" s="2"/>
      <c r="C137" s="2"/>
      <c r="D137" s="2"/>
      <c r="E137" s="2"/>
      <c r="F137" s="2"/>
      <c r="G137" s="2"/>
    </row>
    <row r="138" spans="2:7">
      <c r="B138" s="2"/>
      <c r="C138" s="2"/>
      <c r="D138" s="2"/>
      <c r="E138" s="2"/>
      <c r="F138" s="2"/>
      <c r="G138" s="2"/>
    </row>
    <row r="139" spans="2:7">
      <c r="B139" s="2"/>
      <c r="C139" s="2"/>
      <c r="D139" s="2"/>
      <c r="E139" s="2"/>
      <c r="F139" s="2"/>
      <c r="G139" s="2"/>
    </row>
    <row r="140" spans="2:7">
      <c r="B140" s="2"/>
      <c r="C140" s="2"/>
      <c r="D140" s="2"/>
      <c r="E140" s="2"/>
      <c r="F140" s="2"/>
      <c r="G140" s="2"/>
    </row>
    <row r="141" spans="2:7">
      <c r="B141" s="2"/>
      <c r="C141" s="2"/>
      <c r="D141" s="2"/>
      <c r="E141" s="2"/>
      <c r="F141" s="2"/>
      <c r="G141" s="2"/>
    </row>
    <row r="142" spans="2:7">
      <c r="B142" s="2"/>
      <c r="C142" s="2"/>
      <c r="D142" s="2"/>
      <c r="E142" s="2"/>
      <c r="F142" s="2"/>
      <c r="G142" s="2"/>
    </row>
    <row r="143" spans="2:7">
      <c r="B143" s="2"/>
      <c r="C143" s="2"/>
      <c r="D143" s="2"/>
      <c r="E143" s="2"/>
      <c r="F143" s="2"/>
      <c r="G143" s="2"/>
    </row>
    <row r="144" spans="2:7">
      <c r="B144" s="2"/>
      <c r="C144" s="2"/>
      <c r="D144" s="2"/>
      <c r="E144" s="2"/>
      <c r="F144" s="2"/>
      <c r="G144" s="2"/>
    </row>
    <row r="145" spans="2:7">
      <c r="B145" s="2"/>
      <c r="C145" s="2"/>
      <c r="D145" s="2"/>
      <c r="E145" s="2"/>
      <c r="F145" s="2"/>
      <c r="G145" s="2"/>
    </row>
    <row r="146" spans="2:7">
      <c r="B146" s="2"/>
      <c r="C146" s="2"/>
      <c r="D146" s="2"/>
      <c r="E146" s="2"/>
      <c r="F146" s="2"/>
      <c r="G146" s="2"/>
    </row>
    <row r="147" spans="2:7">
      <c r="B147" s="2"/>
      <c r="C147" s="2"/>
      <c r="D147" s="2"/>
      <c r="E147" s="2"/>
      <c r="F147" s="2"/>
      <c r="G147" s="2"/>
    </row>
    <row r="148" spans="2:7">
      <c r="B148" s="2"/>
      <c r="C148" s="2"/>
      <c r="D148" s="2"/>
      <c r="E148" s="2"/>
      <c r="F148" s="2"/>
      <c r="G148" s="2"/>
    </row>
    <row r="149" spans="2:7">
      <c r="B149" s="2"/>
      <c r="C149" s="2"/>
      <c r="D149" s="2"/>
      <c r="E149" s="2"/>
      <c r="F149" s="2"/>
      <c r="G149" s="2"/>
    </row>
    <row r="150" spans="2:7">
      <c r="B150" s="2"/>
      <c r="C150" s="2"/>
      <c r="D150" s="2"/>
      <c r="E150" s="2"/>
      <c r="F150" s="2"/>
      <c r="G150" s="2"/>
    </row>
    <row r="151" spans="2:7">
      <c r="B151" s="2"/>
      <c r="C151" s="2"/>
      <c r="D151" s="2"/>
      <c r="E151" s="2"/>
      <c r="F151" s="2"/>
      <c r="G151" s="2"/>
    </row>
    <row r="152" spans="2:7">
      <c r="B152" s="2"/>
      <c r="C152" s="2"/>
      <c r="D152" s="2"/>
      <c r="E152" s="2"/>
      <c r="F152" s="2"/>
      <c r="G152" s="2"/>
    </row>
    <row r="153" spans="2:7">
      <c r="B153" s="2"/>
      <c r="C153" s="2"/>
      <c r="D153" s="2"/>
      <c r="E153" s="2"/>
      <c r="F153" s="2"/>
      <c r="G153" s="2"/>
    </row>
    <row r="154" spans="2:7">
      <c r="B154" s="2"/>
      <c r="C154" s="2"/>
      <c r="D154" s="2"/>
      <c r="E154" s="2"/>
      <c r="F154" s="2"/>
      <c r="G154" s="2"/>
    </row>
    <row r="155" spans="2:7">
      <c r="B155" s="2"/>
      <c r="C155" s="2"/>
      <c r="D155" s="2"/>
      <c r="E155" s="2"/>
      <c r="F155" s="2"/>
      <c r="G155" s="2"/>
    </row>
    <row r="156" spans="2:7">
      <c r="B156" s="2"/>
      <c r="C156" s="2"/>
      <c r="D156" s="2"/>
      <c r="E156" s="2"/>
      <c r="F156" s="2"/>
      <c r="G156" s="2"/>
    </row>
    <row r="157" spans="2:7">
      <c r="B157" s="2"/>
      <c r="C157" s="2"/>
      <c r="D157" s="2"/>
      <c r="E157" s="2"/>
      <c r="F157" s="2"/>
      <c r="G157" s="2"/>
    </row>
    <row r="158" spans="2:7">
      <c r="B158" s="2"/>
      <c r="C158" s="2"/>
      <c r="D158" s="2"/>
      <c r="E158" s="2"/>
      <c r="F158" s="2"/>
      <c r="G158" s="2"/>
    </row>
    <row r="159" spans="2:7">
      <c r="B159" s="2"/>
      <c r="C159" s="2"/>
      <c r="D159" s="2"/>
      <c r="E159" s="2"/>
      <c r="F159" s="2"/>
      <c r="G159" s="2"/>
    </row>
    <row r="160" spans="2:7">
      <c r="B160" s="2"/>
      <c r="C160" s="2"/>
      <c r="D160" s="2"/>
      <c r="E160" s="2"/>
      <c r="F160" s="2"/>
      <c r="G160" s="2"/>
    </row>
    <row r="161" spans="2:7">
      <c r="B161" s="2"/>
      <c r="C161" s="2"/>
      <c r="D161" s="2"/>
      <c r="E161" s="2"/>
      <c r="F161" s="2"/>
      <c r="G161" s="2"/>
    </row>
    <row r="162" spans="2:7">
      <c r="B162" s="2"/>
      <c r="C162" s="2"/>
      <c r="D162" s="2"/>
      <c r="E162" s="2"/>
      <c r="F162" s="2"/>
      <c r="G162" s="2"/>
    </row>
    <row r="163" spans="2:7">
      <c r="B163" s="2"/>
      <c r="C163" s="2"/>
      <c r="D163" s="2"/>
      <c r="E163" s="2"/>
      <c r="F163" s="2"/>
      <c r="G163" s="2"/>
    </row>
    <row r="164" spans="2:7">
      <c r="B164" s="2"/>
      <c r="C164" s="2"/>
      <c r="D164" s="2"/>
      <c r="E164" s="2"/>
      <c r="F164" s="2"/>
      <c r="G164" s="2"/>
    </row>
    <row r="165" spans="2:7">
      <c r="B165" s="2"/>
      <c r="C165" s="2"/>
      <c r="D165" s="2"/>
      <c r="E165" s="2"/>
      <c r="F165" s="2"/>
      <c r="G165" s="2"/>
    </row>
    <row r="166" spans="2:7">
      <c r="B166" s="2"/>
      <c r="C166" s="2"/>
      <c r="D166" s="2"/>
      <c r="E166" s="2"/>
      <c r="F166" s="2"/>
      <c r="G166" s="2"/>
    </row>
    <row r="167" spans="2:7">
      <c r="B167" s="2"/>
      <c r="C167" s="2"/>
      <c r="D167" s="2"/>
      <c r="E167" s="2"/>
      <c r="F167" s="2"/>
      <c r="G167" s="2"/>
    </row>
    <row r="168" spans="2:7">
      <c r="B168" s="2"/>
      <c r="C168" s="2"/>
      <c r="D168" s="2"/>
      <c r="E168" s="2"/>
      <c r="F168" s="2"/>
      <c r="G168" s="2"/>
    </row>
    <row r="169" spans="2:7">
      <c r="B169" s="2"/>
      <c r="C169" s="2"/>
      <c r="D169" s="2"/>
      <c r="E169" s="2"/>
      <c r="F169" s="2"/>
      <c r="G169" s="2"/>
    </row>
    <row r="170" spans="2:7">
      <c r="B170" s="2"/>
      <c r="C170" s="2"/>
      <c r="D170" s="2"/>
      <c r="E170" s="2"/>
      <c r="F170" s="2"/>
      <c r="G170" s="2"/>
    </row>
    <row r="171" spans="2:7">
      <c r="B171" s="2"/>
      <c r="C171" s="2"/>
      <c r="D171" s="2"/>
      <c r="E171" s="2"/>
      <c r="F171" s="2"/>
      <c r="G171" s="2"/>
    </row>
    <row r="172" spans="2:7">
      <c r="B172" s="2"/>
      <c r="C172" s="2"/>
      <c r="D172" s="2"/>
      <c r="E172" s="2"/>
      <c r="F172" s="2"/>
      <c r="G172" s="2"/>
    </row>
    <row r="173" spans="2:7">
      <c r="B173" s="2"/>
      <c r="C173" s="2"/>
      <c r="D173" s="2"/>
      <c r="E173" s="2"/>
      <c r="F173" s="2"/>
      <c r="G173" s="2"/>
    </row>
    <row r="174" spans="2:7">
      <c r="B174" s="2"/>
      <c r="C174" s="2"/>
      <c r="D174" s="2"/>
      <c r="E174" s="2"/>
      <c r="F174" s="2"/>
      <c r="G174" s="2"/>
    </row>
    <row r="175" spans="2:7">
      <c r="B175" s="2"/>
      <c r="C175" s="2"/>
      <c r="D175" s="2"/>
      <c r="E175" s="2"/>
      <c r="F175" s="2"/>
      <c r="G175" s="2"/>
    </row>
    <row r="176" spans="2:7">
      <c r="B176" s="2"/>
      <c r="C176" s="2"/>
      <c r="D176" s="2"/>
      <c r="E176" s="2"/>
      <c r="F176" s="2"/>
      <c r="G176" s="2"/>
    </row>
    <row r="177" spans="2:7">
      <c r="B177" s="2"/>
      <c r="C177" s="2"/>
      <c r="D177" s="2"/>
      <c r="E177" s="2"/>
      <c r="F177" s="2"/>
      <c r="G177" s="2"/>
    </row>
    <row r="178" spans="2:7">
      <c r="B178" s="2"/>
      <c r="C178" s="2"/>
      <c r="D178" s="2"/>
      <c r="E178" s="2"/>
      <c r="F178" s="2"/>
      <c r="G178" s="2"/>
    </row>
    <row r="179" spans="2:7">
      <c r="B179" s="2"/>
      <c r="C179" s="2"/>
      <c r="D179" s="2"/>
      <c r="E179" s="2"/>
      <c r="F179" s="2"/>
      <c r="G179" s="2"/>
    </row>
    <row r="180" spans="2:7">
      <c r="B180" s="2"/>
      <c r="C180" s="2"/>
      <c r="D180" s="2"/>
      <c r="E180" s="2"/>
      <c r="F180" s="2"/>
      <c r="G180" s="2"/>
    </row>
    <row r="181" spans="2:7">
      <c r="B181" s="2"/>
      <c r="C181" s="2"/>
      <c r="D181" s="2"/>
      <c r="E181" s="2"/>
      <c r="F181" s="2"/>
      <c r="G181" s="2"/>
    </row>
    <row r="182" spans="2:7">
      <c r="B182" s="2"/>
      <c r="C182" s="2"/>
      <c r="D182" s="2"/>
      <c r="E182" s="2"/>
      <c r="F182" s="2"/>
      <c r="G182" s="2"/>
    </row>
    <row r="183" spans="2:7">
      <c r="B183" s="2"/>
      <c r="C183" s="2"/>
      <c r="D183" s="2"/>
      <c r="E183" s="2"/>
      <c r="F183" s="2"/>
      <c r="G183" s="2"/>
    </row>
    <row r="184" spans="2:7">
      <c r="B184" s="2"/>
      <c r="C184" s="2"/>
      <c r="D184" s="2"/>
      <c r="E184" s="2"/>
      <c r="F184" s="2"/>
      <c r="G184" s="2"/>
    </row>
    <row r="185" spans="2:7">
      <c r="B185" s="2"/>
      <c r="C185" s="2"/>
      <c r="D185" s="2"/>
      <c r="E185" s="2"/>
      <c r="F185" s="2"/>
      <c r="G185" s="2"/>
    </row>
    <row r="186" spans="2:7">
      <c r="B186" s="2"/>
      <c r="C186" s="2"/>
      <c r="D186" s="2"/>
      <c r="E186" s="2"/>
      <c r="F186" s="2"/>
      <c r="G186" s="2"/>
    </row>
    <row r="187" spans="2:7">
      <c r="B187" s="2"/>
      <c r="C187" s="2"/>
      <c r="D187" s="2"/>
      <c r="E187" s="2"/>
      <c r="F187" s="2"/>
      <c r="G187" s="2"/>
    </row>
    <row r="188" spans="2:7">
      <c r="B188" s="2"/>
      <c r="C188" s="2"/>
      <c r="D188" s="2"/>
      <c r="E188" s="2"/>
      <c r="F188" s="2"/>
      <c r="G188" s="2"/>
    </row>
    <row r="189" spans="2:7">
      <c r="B189" s="2"/>
      <c r="C189" s="2"/>
      <c r="D189" s="2"/>
      <c r="E189" s="2"/>
      <c r="F189" s="2"/>
      <c r="G189" s="2"/>
    </row>
    <row r="190" spans="2:7">
      <c r="B190" s="2"/>
      <c r="C190" s="2"/>
      <c r="D190" s="2"/>
      <c r="E190" s="2"/>
      <c r="F190" s="2"/>
      <c r="G190" s="2"/>
    </row>
    <row r="191" spans="2:7">
      <c r="B191" s="2"/>
      <c r="C191" s="2"/>
      <c r="D191" s="2"/>
      <c r="E191" s="2"/>
      <c r="F191" s="2"/>
      <c r="G191" s="2"/>
    </row>
    <row r="192" spans="2:7">
      <c r="B192" s="2"/>
      <c r="C192" s="2"/>
      <c r="D192" s="2"/>
      <c r="E192" s="2"/>
      <c r="F192" s="2"/>
      <c r="G192" s="2"/>
    </row>
    <row r="193" spans="2:7">
      <c r="B193" s="2"/>
      <c r="C193" s="2"/>
      <c r="D193" s="2"/>
      <c r="E193" s="2"/>
      <c r="F193" s="2"/>
      <c r="G193" s="2"/>
    </row>
    <row r="194" spans="2:7">
      <c r="B194" s="2"/>
      <c r="C194" s="2"/>
      <c r="D194" s="2"/>
      <c r="E194" s="2"/>
      <c r="F194" s="2"/>
      <c r="G194" s="2"/>
    </row>
    <row r="195" spans="2:7">
      <c r="B195" s="2"/>
      <c r="C195" s="2"/>
      <c r="D195" s="2"/>
      <c r="E195" s="2"/>
      <c r="F195" s="2"/>
      <c r="G195" s="2"/>
    </row>
    <row r="196" spans="2:7">
      <c r="B196" s="2"/>
      <c r="C196" s="2"/>
      <c r="D196" s="2"/>
      <c r="E196" s="2"/>
      <c r="F196" s="2"/>
      <c r="G196" s="2"/>
    </row>
    <row r="197" spans="2:7">
      <c r="B197" s="2"/>
      <c r="C197" s="2"/>
      <c r="D197" s="2"/>
      <c r="E197" s="2"/>
      <c r="F197" s="2"/>
      <c r="G197" s="2"/>
    </row>
    <row r="198" spans="2:7">
      <c r="B198" s="2"/>
      <c r="C198" s="2"/>
      <c r="D198" s="2"/>
      <c r="E198" s="2"/>
      <c r="F198" s="2"/>
      <c r="G198" s="2"/>
    </row>
    <row r="199" spans="2:7">
      <c r="B199" s="2"/>
      <c r="C199" s="2"/>
      <c r="D199" s="2"/>
      <c r="E199" s="2"/>
      <c r="F199" s="2"/>
      <c r="G199" s="2"/>
    </row>
    <row r="200" spans="2:7">
      <c r="B200" s="2"/>
      <c r="C200" s="2"/>
      <c r="D200" s="2"/>
      <c r="E200" s="2"/>
      <c r="F200" s="2"/>
      <c r="G200" s="2"/>
    </row>
    <row r="201" spans="2:7">
      <c r="B201" s="2"/>
      <c r="C201" s="2"/>
      <c r="D201" s="2"/>
      <c r="E201" s="2"/>
      <c r="F201" s="2"/>
      <c r="G201" s="2"/>
    </row>
    <row r="202" spans="2:7">
      <c r="B202" s="2"/>
      <c r="C202" s="2"/>
      <c r="D202" s="2"/>
      <c r="E202" s="2"/>
      <c r="F202" s="2"/>
      <c r="G202" s="2"/>
    </row>
    <row r="203" spans="2:7">
      <c r="B203" s="2"/>
      <c r="C203" s="2"/>
      <c r="D203" s="2"/>
      <c r="E203" s="2"/>
      <c r="F203" s="2"/>
      <c r="G203" s="2"/>
    </row>
    <row r="204" spans="2:7">
      <c r="B204" s="2"/>
      <c r="C204" s="2"/>
      <c r="D204" s="2"/>
      <c r="E204" s="2"/>
      <c r="F204" s="2"/>
      <c r="G204" s="2"/>
    </row>
    <row r="205" spans="2:7">
      <c r="B205" s="2"/>
      <c r="C205" s="2"/>
      <c r="D205" s="2"/>
      <c r="E205" s="2"/>
      <c r="F205" s="2"/>
      <c r="G205" s="2"/>
    </row>
    <row r="206" spans="2:7">
      <c r="B206" s="2"/>
      <c r="C206" s="2"/>
      <c r="D206" s="2"/>
      <c r="E206" s="2"/>
      <c r="F206" s="2"/>
      <c r="G206" s="2"/>
    </row>
    <row r="207" spans="2:7">
      <c r="B207" s="2"/>
      <c r="C207" s="2"/>
      <c r="D207" s="2"/>
      <c r="E207" s="2"/>
      <c r="F207" s="2"/>
      <c r="G207" s="2"/>
    </row>
    <row r="208" spans="2:7">
      <c r="B208" s="2"/>
      <c r="C208" s="2"/>
      <c r="D208" s="2"/>
      <c r="E208" s="2"/>
      <c r="F208" s="2"/>
      <c r="G208" s="2"/>
    </row>
    <row r="209" spans="2:7">
      <c r="B209" s="2"/>
      <c r="C209" s="2"/>
      <c r="D209" s="2"/>
      <c r="E209" s="2"/>
      <c r="F209" s="2"/>
      <c r="G209" s="2"/>
    </row>
    <row r="210" spans="2:7">
      <c r="B210" s="2"/>
      <c r="C210" s="2"/>
      <c r="D210" s="2"/>
      <c r="E210" s="2"/>
      <c r="F210" s="2"/>
      <c r="G210" s="2"/>
    </row>
    <row r="211" spans="2:7">
      <c r="B211" s="2"/>
      <c r="C211" s="2"/>
      <c r="D211" s="2"/>
      <c r="E211" s="2"/>
      <c r="F211" s="2"/>
      <c r="G211" s="2"/>
    </row>
    <row r="212" spans="2:7">
      <c r="B212" s="2"/>
      <c r="C212" s="2"/>
      <c r="D212" s="2"/>
      <c r="E212" s="2"/>
      <c r="F212" s="2"/>
      <c r="G212" s="2"/>
    </row>
    <row r="213" spans="2:7">
      <c r="B213" s="2"/>
      <c r="C213" s="2"/>
      <c r="D213" s="2"/>
      <c r="E213" s="2"/>
      <c r="F213" s="2"/>
      <c r="G213" s="2"/>
    </row>
    <row r="214" spans="2:7">
      <c r="B214" s="2"/>
      <c r="C214" s="2"/>
      <c r="D214" s="2"/>
      <c r="E214" s="2"/>
      <c r="F214" s="2"/>
      <c r="G214" s="2"/>
    </row>
    <row r="215" spans="2:7">
      <c r="B215" s="2"/>
      <c r="C215" s="2"/>
      <c r="D215" s="2"/>
      <c r="E215" s="2"/>
      <c r="F215" s="2"/>
      <c r="G215" s="2"/>
    </row>
    <row r="216" spans="2:7">
      <c r="B216" s="2"/>
      <c r="C216" s="2"/>
      <c r="D216" s="2"/>
      <c r="E216" s="2"/>
      <c r="F216" s="2"/>
      <c r="G216" s="2"/>
    </row>
    <row r="217" spans="2:7">
      <c r="B217" s="2"/>
      <c r="C217" s="2"/>
      <c r="D217" s="2"/>
      <c r="E217" s="2"/>
      <c r="F217" s="2"/>
      <c r="G217" s="2"/>
    </row>
    <row r="218" spans="2:7">
      <c r="B218" s="2"/>
      <c r="C218" s="2"/>
      <c r="D218" s="2"/>
      <c r="E218" s="2"/>
      <c r="F218" s="2"/>
      <c r="G218" s="2"/>
    </row>
    <row r="219" spans="2:7">
      <c r="B219" s="2"/>
      <c r="C219" s="2"/>
      <c r="D219" s="2"/>
      <c r="E219" s="2"/>
      <c r="F219" s="2"/>
      <c r="G219" s="2"/>
    </row>
    <row r="220" spans="2:7">
      <c r="B220" s="2"/>
      <c r="C220" s="2"/>
      <c r="D220" s="2"/>
      <c r="E220" s="2"/>
      <c r="F220" s="2"/>
      <c r="G220" s="2"/>
    </row>
    <row r="221" spans="2:7">
      <c r="B221" s="2"/>
      <c r="C221" s="2"/>
      <c r="D221" s="2"/>
      <c r="E221" s="2"/>
      <c r="F221" s="2"/>
      <c r="G221" s="2"/>
    </row>
    <row r="222" spans="2:7">
      <c r="B222" s="2"/>
      <c r="C222" s="2"/>
      <c r="D222" s="2"/>
      <c r="E222" s="2"/>
      <c r="F222" s="2"/>
      <c r="G222" s="2"/>
    </row>
    <row r="223" spans="2:7">
      <c r="B223" s="2"/>
      <c r="C223" s="2"/>
      <c r="D223" s="2"/>
      <c r="E223" s="2"/>
      <c r="F223" s="2"/>
      <c r="G223" s="2"/>
    </row>
    <row r="224" spans="2:7">
      <c r="B224" s="2"/>
      <c r="C224" s="2"/>
      <c r="D224" s="2"/>
      <c r="E224" s="2"/>
      <c r="F224" s="2"/>
      <c r="G224" s="2"/>
    </row>
    <row r="225" spans="2:7">
      <c r="B225" s="2"/>
      <c r="C225" s="2"/>
      <c r="D225" s="2"/>
      <c r="E225" s="2"/>
      <c r="F225" s="2"/>
      <c r="G225" s="2"/>
    </row>
    <row r="226" spans="2:7">
      <c r="B226" s="2"/>
      <c r="C226" s="2"/>
      <c r="D226" s="2"/>
      <c r="E226" s="2"/>
      <c r="F226" s="2"/>
      <c r="G226" s="2"/>
    </row>
    <row r="227" spans="2:7">
      <c r="B227" s="2"/>
      <c r="C227" s="2"/>
      <c r="D227" s="2"/>
      <c r="E227" s="2"/>
      <c r="F227" s="2"/>
      <c r="G227" s="2"/>
    </row>
    <row r="228" spans="2:7">
      <c r="B228" s="2"/>
      <c r="C228" s="2"/>
      <c r="D228" s="2"/>
      <c r="E228" s="2"/>
      <c r="F228" s="2"/>
      <c r="G228" s="2"/>
    </row>
    <row r="229" spans="2:7">
      <c r="B229" s="2"/>
      <c r="C229" s="2"/>
      <c r="D229" s="2"/>
      <c r="E229" s="2"/>
      <c r="F229" s="2"/>
      <c r="G229" s="2"/>
    </row>
    <row r="230" spans="2:7">
      <c r="B230" s="2"/>
      <c r="C230" s="2"/>
      <c r="D230" s="2"/>
      <c r="E230" s="2"/>
      <c r="F230" s="2"/>
      <c r="G230" s="2"/>
    </row>
    <row r="231" spans="2:7">
      <c r="B231" s="2"/>
      <c r="C231" s="2"/>
      <c r="D231" s="2"/>
      <c r="E231" s="2"/>
      <c r="F231" s="2"/>
      <c r="G231" s="2"/>
    </row>
    <row r="232" spans="2:7">
      <c r="B232" s="2"/>
      <c r="C232" s="2"/>
      <c r="D232" s="2"/>
      <c r="E232" s="2"/>
      <c r="F232" s="2"/>
      <c r="G232" s="2"/>
    </row>
    <row r="233" spans="2:7">
      <c r="B233" s="2"/>
      <c r="C233" s="2"/>
      <c r="D233" s="2"/>
      <c r="E233" s="2"/>
      <c r="F233" s="2"/>
      <c r="G233" s="2"/>
    </row>
    <row r="234" spans="2:7">
      <c r="B234" s="2"/>
      <c r="C234" s="2"/>
      <c r="D234" s="2"/>
      <c r="E234" s="2"/>
      <c r="F234" s="2"/>
      <c r="G234" s="2"/>
    </row>
    <row r="235" spans="2:7">
      <c r="B235" s="2"/>
      <c r="C235" s="2"/>
      <c r="D235" s="2"/>
      <c r="E235" s="2"/>
      <c r="F235" s="2"/>
      <c r="G235" s="2"/>
    </row>
    <row r="236" spans="2:7">
      <c r="B236" s="2"/>
      <c r="C236" s="2"/>
      <c r="D236" s="2"/>
      <c r="E236" s="2"/>
      <c r="F236" s="2"/>
      <c r="G236" s="2"/>
    </row>
    <row r="237" spans="2:7">
      <c r="B237" s="2"/>
      <c r="C237" s="2"/>
      <c r="D237" s="2"/>
      <c r="E237" s="2"/>
      <c r="F237" s="2"/>
      <c r="G237" s="2"/>
    </row>
    <row r="238" spans="2:7">
      <c r="B238" s="2"/>
      <c r="C238" s="2"/>
      <c r="D238" s="2"/>
      <c r="E238" s="2"/>
      <c r="F238" s="2"/>
      <c r="G238" s="2"/>
    </row>
    <row r="239" spans="2:7">
      <c r="B239" s="2"/>
      <c r="C239" s="2"/>
      <c r="D239" s="2"/>
      <c r="E239" s="2"/>
      <c r="F239" s="2"/>
      <c r="G239" s="2"/>
    </row>
    <row r="240" spans="2:7">
      <c r="B240" s="2"/>
      <c r="C240" s="2"/>
      <c r="D240" s="2"/>
      <c r="E240" s="2"/>
      <c r="F240" s="2"/>
      <c r="G240" s="2"/>
    </row>
    <row r="241" spans="2:7">
      <c r="B241" s="2"/>
      <c r="C241" s="2"/>
      <c r="D241" s="2"/>
      <c r="E241" s="2"/>
      <c r="F241" s="2"/>
      <c r="G241" s="2"/>
    </row>
    <row r="242" spans="2:7">
      <c r="B242" s="2"/>
      <c r="C242" s="2"/>
      <c r="D242" s="2"/>
      <c r="E242" s="2"/>
      <c r="F242" s="2"/>
      <c r="G242" s="2"/>
    </row>
    <row r="243" spans="2:7">
      <c r="B243" s="2"/>
      <c r="C243" s="2"/>
      <c r="D243" s="2"/>
      <c r="E243" s="2"/>
      <c r="F243" s="2"/>
      <c r="G243" s="2"/>
    </row>
    <row r="244" spans="2:7">
      <c r="B244" s="2"/>
      <c r="C244" s="2"/>
      <c r="D244" s="2"/>
      <c r="E244" s="2"/>
      <c r="F244" s="2"/>
      <c r="G244" s="2"/>
    </row>
    <row r="245" spans="2:7">
      <c r="B245" s="2"/>
      <c r="C245" s="2"/>
      <c r="D245" s="2"/>
      <c r="E245" s="2"/>
      <c r="F245" s="2"/>
      <c r="G245" s="2"/>
    </row>
    <row r="246" spans="2:7">
      <c r="B246" s="2"/>
      <c r="C246" s="2"/>
      <c r="D246" s="2"/>
      <c r="E246" s="2"/>
      <c r="F246" s="2"/>
      <c r="G246" s="2"/>
    </row>
    <row r="247" spans="2:7">
      <c r="B247" s="2"/>
      <c r="C247" s="2"/>
      <c r="D247" s="2"/>
      <c r="E247" s="2"/>
      <c r="F247" s="2"/>
      <c r="G247" s="2"/>
    </row>
    <row r="248" spans="2:7">
      <c r="B248" s="2"/>
      <c r="C248" s="2"/>
      <c r="D248" s="2"/>
      <c r="E248" s="2"/>
      <c r="F248" s="2"/>
      <c r="G248" s="2"/>
    </row>
    <row r="249" spans="2:7">
      <c r="B249" s="2"/>
      <c r="C249" s="2"/>
      <c r="D249" s="2"/>
      <c r="E249" s="2"/>
      <c r="F249" s="2"/>
      <c r="G249" s="2"/>
    </row>
    <row r="250" spans="2:7">
      <c r="B250" s="2"/>
      <c r="C250" s="2"/>
      <c r="D250" s="2"/>
      <c r="E250" s="2"/>
      <c r="F250" s="2"/>
      <c r="G250" s="2"/>
    </row>
    <row r="251" spans="2:7">
      <c r="B251" s="2"/>
      <c r="C251" s="2"/>
      <c r="D251" s="2"/>
      <c r="E251" s="2"/>
      <c r="F251" s="2"/>
      <c r="G251" s="2"/>
    </row>
    <row r="252" spans="2:7">
      <c r="B252" s="2"/>
      <c r="C252" s="2"/>
      <c r="D252" s="2"/>
      <c r="E252" s="2"/>
      <c r="F252" s="2"/>
      <c r="G252" s="2"/>
    </row>
    <row r="253" spans="2:7">
      <c r="B253" s="2"/>
      <c r="C253" s="2"/>
      <c r="D253" s="2"/>
      <c r="E253" s="2"/>
      <c r="F253" s="2"/>
      <c r="G253" s="2"/>
    </row>
    <row r="254" spans="2:7">
      <c r="B254" s="2"/>
      <c r="C254" s="2"/>
      <c r="D254" s="2"/>
      <c r="E254" s="2"/>
      <c r="F254" s="2"/>
      <c r="G254" s="2"/>
    </row>
    <row r="255" spans="2:7">
      <c r="B255" s="2"/>
      <c r="C255" s="2"/>
      <c r="D255" s="2"/>
      <c r="E255" s="2"/>
      <c r="F255" s="2"/>
      <c r="G255" s="2"/>
    </row>
    <row r="256" spans="2:7">
      <c r="B256" s="2"/>
      <c r="C256" s="2"/>
      <c r="D256" s="2"/>
      <c r="E256" s="2"/>
      <c r="F256" s="2"/>
      <c r="G256" s="2"/>
    </row>
    <row r="257" spans="2:7">
      <c r="B257" s="2"/>
      <c r="C257" s="2"/>
      <c r="D257" s="2"/>
      <c r="E257" s="2"/>
      <c r="F257" s="2"/>
      <c r="G257" s="2"/>
    </row>
    <row r="258" spans="2:7">
      <c r="B258" s="2"/>
      <c r="C258" s="2"/>
      <c r="D258" s="2"/>
      <c r="E258" s="2"/>
      <c r="F258" s="2"/>
      <c r="G258" s="2"/>
    </row>
    <row r="259" spans="2:7">
      <c r="B259" s="2"/>
      <c r="C259" s="2"/>
      <c r="D259" s="2"/>
      <c r="E259" s="2"/>
      <c r="F259" s="2"/>
      <c r="G259" s="2"/>
    </row>
    <row r="260" spans="2:7">
      <c r="B260" s="2"/>
      <c r="C260" s="2"/>
      <c r="D260" s="2"/>
      <c r="E260" s="2"/>
      <c r="F260" s="2"/>
      <c r="G260" s="2"/>
    </row>
    <row r="261" spans="2:7">
      <c r="B261" s="2"/>
      <c r="C261" s="2"/>
      <c r="D261" s="2"/>
      <c r="E261" s="2"/>
      <c r="F261" s="2"/>
      <c r="G261" s="2"/>
    </row>
    <row r="262" spans="2:7">
      <c r="B262" s="2"/>
      <c r="C262" s="2"/>
      <c r="D262" s="2"/>
      <c r="E262" s="2"/>
      <c r="F262" s="2"/>
      <c r="G262" s="2"/>
    </row>
    <row r="263" spans="2:7">
      <c r="B263" s="2"/>
      <c r="C263" s="2"/>
      <c r="D263" s="2"/>
      <c r="E263" s="2"/>
      <c r="F263" s="2"/>
      <c r="G263" s="2"/>
    </row>
    <row r="264" spans="2:7">
      <c r="B264" s="2"/>
      <c r="C264" s="2"/>
      <c r="D264" s="2"/>
      <c r="E264" s="2"/>
      <c r="F264" s="2"/>
      <c r="G264" s="2"/>
    </row>
    <row r="265" spans="2:7">
      <c r="B265" s="2"/>
      <c r="C265" s="2"/>
      <c r="D265" s="2"/>
      <c r="E265" s="2"/>
      <c r="F265" s="2"/>
      <c r="G265" s="2"/>
    </row>
    <row r="266" spans="2:7">
      <c r="B266" s="2"/>
      <c r="C266" s="2"/>
      <c r="D266" s="2"/>
      <c r="E266" s="2"/>
      <c r="F266" s="2"/>
      <c r="G266" s="2"/>
    </row>
    <row r="267" spans="2:7">
      <c r="B267" s="2"/>
      <c r="C267" s="2"/>
      <c r="D267" s="2"/>
      <c r="E267" s="2"/>
      <c r="F267" s="2"/>
      <c r="G267" s="2"/>
    </row>
    <row r="268" spans="2:7">
      <c r="B268" s="2"/>
      <c r="C268" s="2"/>
      <c r="D268" s="2"/>
      <c r="E268" s="2"/>
      <c r="F268" s="2"/>
      <c r="G268" s="2"/>
    </row>
    <row r="269" spans="2:7">
      <c r="B269" s="2"/>
      <c r="C269" s="2"/>
      <c r="D269" s="2"/>
      <c r="E269" s="2"/>
      <c r="F269" s="2"/>
      <c r="G269" s="2"/>
    </row>
    <row r="270" spans="2:7">
      <c r="B270" s="2"/>
      <c r="C270" s="2"/>
      <c r="D270" s="2"/>
      <c r="E270" s="2"/>
      <c r="F270" s="2"/>
      <c r="G270" s="2"/>
    </row>
    <row r="271" spans="2:7">
      <c r="B271" s="2"/>
      <c r="C271" s="2"/>
      <c r="D271" s="2"/>
      <c r="E271" s="2"/>
      <c r="F271" s="2"/>
      <c r="G271" s="2"/>
    </row>
    <row r="272" spans="2:7">
      <c r="B272" s="2"/>
      <c r="C272" s="2"/>
      <c r="D272" s="2"/>
      <c r="E272" s="2"/>
      <c r="F272" s="2"/>
      <c r="G272" s="2"/>
    </row>
    <row r="273" spans="2:7">
      <c r="B273" s="2"/>
      <c r="C273" s="2"/>
      <c r="D273" s="2"/>
      <c r="E273" s="2"/>
      <c r="F273" s="2"/>
      <c r="G273" s="2"/>
    </row>
    <row r="274" spans="2:7">
      <c r="B274" s="2"/>
      <c r="C274" s="2"/>
      <c r="D274" s="2"/>
      <c r="E274" s="2"/>
      <c r="F274" s="2"/>
      <c r="G274" s="2"/>
    </row>
    <row r="275" spans="2:7">
      <c r="B275" s="2"/>
      <c r="C275" s="2"/>
      <c r="D275" s="2"/>
      <c r="E275" s="2"/>
      <c r="F275" s="2"/>
      <c r="G275" s="2"/>
    </row>
    <row r="276" spans="2:7">
      <c r="B276" s="2"/>
      <c r="C276" s="2"/>
      <c r="D276" s="2"/>
      <c r="E276" s="2"/>
      <c r="F276" s="2"/>
      <c r="G276" s="2"/>
    </row>
    <row r="277" spans="2:7">
      <c r="B277" s="2"/>
      <c r="C277" s="2"/>
      <c r="D277" s="2"/>
      <c r="E277" s="2"/>
      <c r="F277" s="2"/>
      <c r="G277" s="2"/>
    </row>
    <row r="278" spans="2:7">
      <c r="B278" s="2"/>
      <c r="C278" s="2"/>
      <c r="D278" s="2"/>
      <c r="E278" s="2"/>
      <c r="F278" s="2"/>
      <c r="G278" s="2"/>
    </row>
    <row r="279" spans="2:7">
      <c r="B279" s="2"/>
      <c r="C279" s="2"/>
      <c r="D279" s="2"/>
      <c r="E279" s="2"/>
      <c r="F279" s="2"/>
      <c r="G279" s="2"/>
    </row>
    <row r="280" spans="2:7">
      <c r="B280" s="2"/>
      <c r="C280" s="2"/>
      <c r="D280" s="2"/>
      <c r="E280" s="2"/>
      <c r="F280" s="2"/>
      <c r="G280" s="2"/>
    </row>
    <row r="281" spans="2:7">
      <c r="B281" s="2"/>
      <c r="C281" s="2"/>
      <c r="D281" s="2"/>
      <c r="E281" s="2"/>
      <c r="F281" s="2"/>
      <c r="G281" s="2"/>
    </row>
    <row r="282" spans="2:7">
      <c r="B282" s="2"/>
      <c r="C282" s="2"/>
      <c r="D282" s="2"/>
      <c r="E282" s="2"/>
      <c r="F282" s="2"/>
      <c r="G282" s="2"/>
    </row>
    <row r="283" spans="2:7">
      <c r="B283" s="2"/>
      <c r="C283" s="2"/>
      <c r="D283" s="2"/>
      <c r="E283" s="2"/>
      <c r="F283" s="2"/>
      <c r="G283" s="2"/>
    </row>
    <row r="284" spans="2:7">
      <c r="B284" s="2"/>
      <c r="C284" s="2"/>
      <c r="D284" s="2"/>
      <c r="E284" s="2"/>
      <c r="F284" s="2"/>
      <c r="G284" s="2"/>
    </row>
    <row r="285" spans="2:7">
      <c r="B285" s="2"/>
      <c r="C285" s="2"/>
      <c r="D285" s="2"/>
      <c r="E285" s="2"/>
      <c r="F285" s="2"/>
      <c r="G285" s="2"/>
    </row>
    <row r="286" spans="2:7">
      <c r="B286" s="2"/>
      <c r="C286" s="2"/>
      <c r="D286" s="2"/>
      <c r="E286" s="2"/>
      <c r="F286" s="2"/>
      <c r="G286" s="2"/>
    </row>
    <row r="287" spans="2:7">
      <c r="B287" s="2"/>
      <c r="C287" s="2"/>
      <c r="D287" s="2"/>
      <c r="E287" s="2"/>
      <c r="F287" s="2"/>
      <c r="G287" s="2"/>
    </row>
    <row r="288" spans="2:7">
      <c r="B288" s="2"/>
      <c r="C288" s="2"/>
      <c r="D288" s="2"/>
      <c r="E288" s="2"/>
      <c r="F288" s="2"/>
      <c r="G288" s="2"/>
    </row>
    <row r="289" spans="2:7">
      <c r="B289" s="2"/>
      <c r="C289" s="2"/>
      <c r="D289" s="2"/>
      <c r="E289" s="2"/>
      <c r="F289" s="2"/>
      <c r="G289" s="2"/>
    </row>
    <row r="290" spans="2:7">
      <c r="B290" s="2"/>
      <c r="C290" s="2"/>
      <c r="D290" s="2"/>
      <c r="E290" s="2"/>
      <c r="F290" s="2"/>
      <c r="G290" s="2"/>
    </row>
    <row r="291" spans="2:7">
      <c r="B291" s="2"/>
      <c r="C291" s="2"/>
      <c r="D291" s="2"/>
      <c r="E291" s="2"/>
      <c r="F291" s="2"/>
      <c r="G291" s="2"/>
    </row>
    <row r="292" spans="2:7">
      <c r="B292" s="2"/>
      <c r="C292" s="2"/>
      <c r="D292" s="2"/>
      <c r="E292" s="2"/>
      <c r="F292" s="2"/>
      <c r="G292" s="2"/>
    </row>
    <row r="293" spans="2:7">
      <c r="B293" s="2"/>
      <c r="C293" s="2"/>
      <c r="D293" s="2"/>
      <c r="E293" s="2"/>
      <c r="F293" s="2"/>
      <c r="G293" s="2"/>
    </row>
    <row r="294" spans="2:7">
      <c r="B294" s="2"/>
      <c r="C294" s="2"/>
      <c r="D294" s="2"/>
      <c r="E294" s="2"/>
      <c r="F294" s="2"/>
      <c r="G294" s="2"/>
    </row>
    <row r="295" spans="2:7">
      <c r="B295" s="2"/>
      <c r="C295" s="2"/>
      <c r="D295" s="2"/>
      <c r="E295" s="2"/>
      <c r="F295" s="2"/>
      <c r="G295" s="2"/>
    </row>
    <row r="296" spans="2:7">
      <c r="B296" s="2"/>
      <c r="C296" s="2"/>
      <c r="D296" s="2"/>
      <c r="E296" s="2"/>
      <c r="F296" s="2"/>
      <c r="G296" s="2"/>
    </row>
    <row r="297" spans="2:7">
      <c r="B297" s="2"/>
      <c r="C297" s="2"/>
      <c r="D297" s="2"/>
      <c r="E297" s="2"/>
      <c r="F297" s="2"/>
      <c r="G297" s="2"/>
    </row>
    <row r="298" spans="2:7">
      <c r="B298" s="2"/>
      <c r="C298" s="2"/>
      <c r="D298" s="2"/>
      <c r="E298" s="2"/>
      <c r="F298" s="2"/>
      <c r="G298" s="2"/>
    </row>
    <row r="299" spans="2:7">
      <c r="B299" s="2"/>
      <c r="C299" s="2"/>
      <c r="D299" s="2"/>
      <c r="E299" s="2"/>
      <c r="F299" s="2"/>
      <c r="G299" s="2"/>
    </row>
    <row r="300" spans="2:7">
      <c r="B300" s="2"/>
      <c r="C300" s="2"/>
      <c r="D300" s="2"/>
      <c r="E300" s="2"/>
      <c r="F300" s="2"/>
      <c r="G300" s="2"/>
    </row>
    <row r="301" spans="2:7">
      <c r="B301" s="2"/>
      <c r="C301" s="2"/>
      <c r="D301" s="2"/>
      <c r="E301" s="2"/>
      <c r="F301" s="2"/>
      <c r="G301" s="2"/>
    </row>
    <row r="302" spans="2:7">
      <c r="B302" s="2"/>
      <c r="C302" s="2"/>
      <c r="D302" s="2"/>
      <c r="E302" s="2"/>
      <c r="F302" s="2"/>
      <c r="G302" s="2"/>
    </row>
    <row r="303" spans="2:7">
      <c r="B303" s="2"/>
      <c r="C303" s="2"/>
      <c r="D303" s="2"/>
      <c r="E303" s="2"/>
      <c r="F303" s="2"/>
      <c r="G303" s="2"/>
    </row>
    <row r="304" spans="2:7">
      <c r="B304" s="2"/>
      <c r="C304" s="2"/>
      <c r="D304" s="2"/>
      <c r="E304" s="2"/>
      <c r="F304" s="2"/>
      <c r="G304" s="2"/>
    </row>
    <row r="305" spans="2:7">
      <c r="B305" s="2"/>
      <c r="C305" s="2"/>
      <c r="D305" s="2"/>
      <c r="E305" s="2"/>
      <c r="F305" s="2"/>
      <c r="G305" s="2"/>
    </row>
    <row r="306" spans="2:7">
      <c r="B306" s="2"/>
      <c r="C306" s="2"/>
      <c r="D306" s="2"/>
      <c r="E306" s="2"/>
      <c r="F306" s="2"/>
      <c r="G306" s="2"/>
    </row>
    <row r="307" spans="2:7">
      <c r="B307" s="2"/>
      <c r="C307" s="2"/>
      <c r="D307" s="2"/>
      <c r="E307" s="2"/>
      <c r="F307" s="2"/>
      <c r="G307" s="2"/>
    </row>
    <row r="308" spans="2:7">
      <c r="B308" s="2"/>
      <c r="C308" s="2"/>
      <c r="D308" s="2"/>
      <c r="E308" s="2"/>
      <c r="F308" s="2"/>
      <c r="G308" s="2"/>
    </row>
    <row r="309" spans="2:7">
      <c r="B309" s="2"/>
      <c r="C309" s="2"/>
      <c r="D309" s="2"/>
      <c r="E309" s="2"/>
      <c r="F309" s="2"/>
      <c r="G309" s="2"/>
    </row>
    <row r="310" spans="2:7">
      <c r="B310" s="2"/>
      <c r="C310" s="2"/>
      <c r="D310" s="2"/>
      <c r="E310" s="2"/>
      <c r="F310" s="2"/>
      <c r="G310" s="2"/>
    </row>
    <row r="311" spans="2:7">
      <c r="B311" s="2"/>
      <c r="C311" s="2"/>
      <c r="D311" s="2"/>
      <c r="E311" s="2"/>
      <c r="F311" s="2"/>
      <c r="G311" s="2"/>
    </row>
    <row r="312" spans="2:7">
      <c r="B312" s="2"/>
      <c r="C312" s="2"/>
      <c r="D312" s="2"/>
      <c r="E312" s="2"/>
      <c r="F312" s="2"/>
      <c r="G312" s="2"/>
    </row>
    <row r="313" spans="2:7">
      <c r="B313" s="2"/>
      <c r="C313" s="2"/>
      <c r="D313" s="2"/>
      <c r="E313" s="2"/>
      <c r="F313" s="2"/>
      <c r="G313" s="2"/>
    </row>
    <row r="314" spans="2:7">
      <c r="B314" s="2"/>
      <c r="C314" s="2"/>
      <c r="D314" s="2"/>
      <c r="E314" s="2"/>
      <c r="F314" s="2"/>
      <c r="G314" s="2"/>
    </row>
    <row r="345" spans="2:79">
      <c r="B345" s="95"/>
      <c r="C345" s="95"/>
      <c r="D345" s="95"/>
      <c r="E345" s="95"/>
      <c r="F345" s="95"/>
      <c r="G345" s="95"/>
      <c r="BH345" s="104"/>
    </row>
    <row r="350" spans="2:79" ht="60" customHeight="1">
      <c r="B350" s="95"/>
      <c r="C350" s="95"/>
      <c r="D350" s="95"/>
      <c r="E350" s="95"/>
      <c r="F350" s="95"/>
      <c r="G350" s="95"/>
      <c r="BL350" s="112" t="s">
        <v>6</v>
      </c>
      <c r="BM350" s="112" t="s">
        <v>5</v>
      </c>
      <c r="BN350" s="112" t="s">
        <v>25</v>
      </c>
      <c r="BO350" s="249" t="s">
        <v>7</v>
      </c>
      <c r="BP350" s="250"/>
      <c r="BQ350" s="244" t="s">
        <v>8</v>
      </c>
      <c r="BR350" s="246"/>
      <c r="BS350" s="112" t="s">
        <v>10</v>
      </c>
      <c r="BT350" s="112" t="s">
        <v>9</v>
      </c>
      <c r="BU350" s="112" t="s">
        <v>11</v>
      </c>
      <c r="BV350" s="112" t="s">
        <v>84</v>
      </c>
      <c r="BW350" s="112" t="s">
        <v>12</v>
      </c>
      <c r="BX350" s="112" t="s">
        <v>9</v>
      </c>
      <c r="BY350" s="112" t="s">
        <v>13</v>
      </c>
      <c r="BZ350" s="244" t="s">
        <v>14</v>
      </c>
      <c r="CA350" s="246"/>
    </row>
    <row r="351" spans="2:79" ht="62.25" customHeight="1">
      <c r="B351" s="95"/>
      <c r="C351" s="95"/>
      <c r="D351" s="95"/>
      <c r="E351" s="95"/>
      <c r="F351" s="95"/>
      <c r="G351" s="95"/>
      <c r="BL351" s="113" t="s">
        <v>0</v>
      </c>
      <c r="BM351" s="113" t="s">
        <v>166</v>
      </c>
      <c r="BN351" s="114" t="s">
        <v>56</v>
      </c>
      <c r="BO351" s="115" t="s">
        <v>132</v>
      </c>
      <c r="BP351" s="115">
        <v>5</v>
      </c>
      <c r="BQ351" s="115" t="s">
        <v>65</v>
      </c>
      <c r="BR351" s="115">
        <v>5</v>
      </c>
      <c r="BS351" s="116">
        <v>1</v>
      </c>
      <c r="BT351" s="116" t="s">
        <v>15</v>
      </c>
      <c r="BU351" s="116">
        <v>0</v>
      </c>
      <c r="BV351" s="116" t="s">
        <v>85</v>
      </c>
      <c r="BW351" s="117" t="s">
        <v>16</v>
      </c>
      <c r="BX351" s="118" t="s">
        <v>15</v>
      </c>
      <c r="BY351" s="119" t="s">
        <v>17</v>
      </c>
      <c r="BZ351" s="116">
        <v>1</v>
      </c>
      <c r="CA351" s="116">
        <v>0</v>
      </c>
    </row>
    <row r="352" spans="2:79" ht="61.5" customHeight="1">
      <c r="B352" s="95"/>
      <c r="C352" s="95"/>
      <c r="D352" s="95"/>
      <c r="E352" s="95"/>
      <c r="F352" s="95"/>
      <c r="G352" s="95"/>
      <c r="BL352" s="113" t="s">
        <v>1</v>
      </c>
      <c r="BM352" s="113" t="s">
        <v>185</v>
      </c>
      <c r="BN352" s="114" t="s">
        <v>57</v>
      </c>
      <c r="BO352" s="120" t="s">
        <v>128</v>
      </c>
      <c r="BP352" s="120">
        <v>4</v>
      </c>
      <c r="BQ352" s="120" t="s">
        <v>130</v>
      </c>
      <c r="BR352" s="120">
        <v>4</v>
      </c>
      <c r="BS352" s="116">
        <v>2</v>
      </c>
      <c r="BT352" s="116" t="s">
        <v>15</v>
      </c>
      <c r="BU352" s="116">
        <v>1</v>
      </c>
      <c r="BV352" s="116" t="s">
        <v>86</v>
      </c>
      <c r="BW352" s="117" t="s">
        <v>19</v>
      </c>
      <c r="BX352" s="118" t="s">
        <v>15</v>
      </c>
      <c r="BY352" s="119" t="s">
        <v>20</v>
      </c>
      <c r="BZ352" s="116">
        <v>2</v>
      </c>
      <c r="CA352" s="116">
        <v>0.05</v>
      </c>
    </row>
    <row r="353" spans="2:79" ht="57.75" customHeight="1">
      <c r="B353" s="95"/>
      <c r="C353" s="95"/>
      <c r="D353" s="95"/>
      <c r="E353" s="95"/>
      <c r="F353" s="95"/>
      <c r="G353" s="95"/>
      <c r="BL353" s="113" t="s">
        <v>2</v>
      </c>
      <c r="BM353" s="113" t="s">
        <v>55</v>
      </c>
      <c r="BN353" s="114" t="s">
        <v>58</v>
      </c>
      <c r="BO353" s="121" t="s">
        <v>133</v>
      </c>
      <c r="BP353" s="121">
        <v>3</v>
      </c>
      <c r="BQ353" s="121" t="s">
        <v>21</v>
      </c>
      <c r="BR353" s="121">
        <v>3</v>
      </c>
      <c r="BS353" s="116">
        <v>3</v>
      </c>
      <c r="BT353" s="116" t="s">
        <v>18</v>
      </c>
      <c r="BU353" s="116">
        <v>2</v>
      </c>
      <c r="BV353" s="116" t="s">
        <v>86</v>
      </c>
      <c r="BW353" s="117" t="s">
        <v>23</v>
      </c>
      <c r="BX353" s="118" t="s">
        <v>18</v>
      </c>
      <c r="BY353" s="119" t="s">
        <v>24</v>
      </c>
      <c r="BZ353" s="116">
        <v>3</v>
      </c>
      <c r="CA353" s="116">
        <v>0.1</v>
      </c>
    </row>
    <row r="354" spans="2:79" ht="59.25" customHeight="1">
      <c r="B354" s="95"/>
      <c r="C354" s="95"/>
      <c r="D354" s="95"/>
      <c r="E354" s="95"/>
      <c r="F354" s="95"/>
      <c r="G354" s="95"/>
      <c r="BL354" s="113" t="s">
        <v>3</v>
      </c>
      <c r="BM354" s="113" t="s">
        <v>191</v>
      </c>
      <c r="BN354" s="112" t="s">
        <v>194</v>
      </c>
      <c r="BO354" s="122" t="s">
        <v>129</v>
      </c>
      <c r="BP354" s="122">
        <v>2</v>
      </c>
      <c r="BQ354" s="122" t="s">
        <v>131</v>
      </c>
      <c r="BR354" s="122">
        <v>2</v>
      </c>
      <c r="BS354" s="116">
        <v>4</v>
      </c>
      <c r="BT354" s="116" t="s">
        <v>18</v>
      </c>
      <c r="BU354" s="116">
        <v>3</v>
      </c>
      <c r="BV354" s="116" t="s">
        <v>86</v>
      </c>
      <c r="BW354" s="117" t="s">
        <v>27</v>
      </c>
      <c r="BX354" s="118" t="s">
        <v>18</v>
      </c>
      <c r="BY354" s="119" t="s">
        <v>28</v>
      </c>
      <c r="BZ354" s="116">
        <v>4</v>
      </c>
      <c r="CA354" s="116">
        <v>0.15</v>
      </c>
    </row>
    <row r="355" spans="2:79" ht="81">
      <c r="B355" s="95"/>
      <c r="C355" s="95"/>
      <c r="D355" s="95"/>
      <c r="E355" s="95"/>
      <c r="F355" s="95"/>
      <c r="G355" s="95"/>
      <c r="BL355" s="113" t="s">
        <v>76</v>
      </c>
      <c r="BM355" s="113" t="s">
        <v>186</v>
      </c>
      <c r="BN355" s="123" t="s">
        <v>208</v>
      </c>
      <c r="BO355" s="124" t="s">
        <v>134</v>
      </c>
      <c r="BP355" s="124">
        <v>1</v>
      </c>
      <c r="BQ355" s="124" t="s">
        <v>167</v>
      </c>
      <c r="BR355" s="124">
        <v>1</v>
      </c>
      <c r="BS355" s="116">
        <v>5</v>
      </c>
      <c r="BT355" s="116" t="s">
        <v>18</v>
      </c>
      <c r="BU355" s="116">
        <v>4</v>
      </c>
      <c r="BV355" s="116" t="s">
        <v>86</v>
      </c>
      <c r="BW355" s="117" t="s">
        <v>30</v>
      </c>
      <c r="BX355" s="118" t="s">
        <v>18</v>
      </c>
      <c r="BY355" s="119" t="s">
        <v>31</v>
      </c>
      <c r="BZ355" s="116">
        <v>5</v>
      </c>
      <c r="CA355" s="116">
        <v>0.2</v>
      </c>
    </row>
    <row r="356" spans="2:79" ht="40.5">
      <c r="B356" s="95"/>
      <c r="C356" s="95"/>
      <c r="D356" s="95"/>
      <c r="E356" s="95"/>
      <c r="F356" s="95"/>
      <c r="G356" s="95"/>
      <c r="BN356" s="123" t="s">
        <v>209</v>
      </c>
      <c r="BO356" s="241" t="s">
        <v>66</v>
      </c>
      <c r="BP356" s="242"/>
      <c r="BQ356" s="242"/>
      <c r="BR356" s="243"/>
      <c r="BS356" s="116">
        <v>6</v>
      </c>
      <c r="BT356" s="116" t="s">
        <v>21</v>
      </c>
      <c r="BU356" s="116">
        <v>5</v>
      </c>
      <c r="BV356" s="116" t="s">
        <v>86</v>
      </c>
      <c r="BW356" s="117" t="s">
        <v>32</v>
      </c>
      <c r="BX356" s="118" t="s">
        <v>22</v>
      </c>
    </row>
    <row r="357" spans="2:79" ht="40.5">
      <c r="B357" s="95"/>
      <c r="C357" s="95"/>
      <c r="D357" s="95"/>
      <c r="E357" s="95"/>
      <c r="F357" s="95"/>
      <c r="G357" s="95"/>
      <c r="BN357" s="123" t="s">
        <v>210</v>
      </c>
      <c r="BO357" s="112" t="s">
        <v>69</v>
      </c>
      <c r="BP357" s="244" t="s">
        <v>77</v>
      </c>
      <c r="BQ357" s="245"/>
      <c r="BR357" s="246"/>
      <c r="BS357" s="116">
        <v>7</v>
      </c>
      <c r="BT357" s="116" t="s">
        <v>21</v>
      </c>
      <c r="BU357" s="116">
        <v>6</v>
      </c>
      <c r="BV357" s="116" t="s">
        <v>86</v>
      </c>
      <c r="BW357" s="117" t="s">
        <v>33</v>
      </c>
      <c r="BX357" s="118" t="s">
        <v>22</v>
      </c>
    </row>
    <row r="358" spans="2:79" ht="141.75" customHeight="1">
      <c r="B358" s="95"/>
      <c r="C358" s="95"/>
      <c r="D358" s="95"/>
      <c r="E358" s="95"/>
      <c r="F358" s="95"/>
      <c r="G358" s="95"/>
      <c r="BN358" s="123" t="s">
        <v>211</v>
      </c>
      <c r="BO358" s="123" t="s">
        <v>67</v>
      </c>
      <c r="BP358" s="238" t="s">
        <v>80</v>
      </c>
      <c r="BQ358" s="239"/>
      <c r="BR358" s="240"/>
      <c r="BS358" s="116">
        <v>8</v>
      </c>
      <c r="BT358" s="116" t="s">
        <v>21</v>
      </c>
      <c r="BU358" s="116">
        <v>7</v>
      </c>
      <c r="BV358" s="116" t="s">
        <v>86</v>
      </c>
      <c r="BW358" s="117" t="s">
        <v>34</v>
      </c>
      <c r="BX358" s="118" t="s">
        <v>22</v>
      </c>
    </row>
    <row r="359" spans="2:79" ht="40.5" customHeight="1">
      <c r="B359" s="95"/>
      <c r="C359" s="95"/>
      <c r="D359" s="95"/>
      <c r="E359" s="95"/>
      <c r="F359" s="95"/>
      <c r="G359" s="95"/>
      <c r="BN359" s="123" t="s">
        <v>212</v>
      </c>
      <c r="BO359" s="123" t="s">
        <v>68</v>
      </c>
      <c r="BP359" s="238" t="s">
        <v>81</v>
      </c>
      <c r="BQ359" s="239"/>
      <c r="BR359" s="240"/>
      <c r="BS359" s="116">
        <v>9</v>
      </c>
      <c r="BT359" s="116" t="s">
        <v>21</v>
      </c>
      <c r="BU359" s="116">
        <v>8</v>
      </c>
      <c r="BV359" s="116" t="s">
        <v>86</v>
      </c>
      <c r="BW359" s="117" t="s">
        <v>36</v>
      </c>
      <c r="BX359" s="118" t="s">
        <v>26</v>
      </c>
    </row>
    <row r="360" spans="2:79" ht="20.25" customHeight="1">
      <c r="B360" s="95"/>
      <c r="C360" s="95"/>
      <c r="D360" s="95"/>
      <c r="E360" s="95"/>
      <c r="F360" s="95"/>
      <c r="G360" s="95"/>
      <c r="BN360" s="123" t="s">
        <v>213</v>
      </c>
      <c r="BO360" s="112" t="s">
        <v>78</v>
      </c>
      <c r="BP360" s="238" t="s">
        <v>82</v>
      </c>
      <c r="BQ360" s="239"/>
      <c r="BR360" s="240"/>
      <c r="BS360" s="116">
        <v>10</v>
      </c>
      <c r="BT360" s="116" t="s">
        <v>135</v>
      </c>
      <c r="BU360" s="116">
        <v>9</v>
      </c>
      <c r="BV360" s="116" t="s">
        <v>86</v>
      </c>
      <c r="BW360" s="117" t="s">
        <v>37</v>
      </c>
      <c r="BX360" s="118" t="s">
        <v>26</v>
      </c>
    </row>
    <row r="361" spans="2:79" ht="40.5" customHeight="1">
      <c r="B361" s="95"/>
      <c r="C361" s="95"/>
      <c r="D361" s="95"/>
      <c r="E361" s="95"/>
      <c r="F361" s="95"/>
      <c r="G361" s="95"/>
      <c r="BN361" s="123" t="s">
        <v>214</v>
      </c>
      <c r="BO361" s="123" t="s">
        <v>70</v>
      </c>
      <c r="BS361" s="116">
        <v>11</v>
      </c>
      <c r="BT361" s="116" t="s">
        <v>135</v>
      </c>
      <c r="BU361" s="116">
        <v>10</v>
      </c>
      <c r="BV361" s="116" t="s">
        <v>86</v>
      </c>
      <c r="BW361" s="117" t="s">
        <v>38</v>
      </c>
      <c r="BX361" s="118" t="s">
        <v>26</v>
      </c>
    </row>
    <row r="362" spans="2:79" ht="40.5">
      <c r="B362" s="95"/>
      <c r="C362" s="95"/>
      <c r="D362" s="95"/>
      <c r="E362" s="95"/>
      <c r="F362" s="95"/>
      <c r="G362" s="95"/>
      <c r="BN362" s="123" t="s">
        <v>215</v>
      </c>
      <c r="BO362" s="123" t="s">
        <v>71</v>
      </c>
      <c r="BS362" s="116">
        <v>12</v>
      </c>
      <c r="BT362" s="116" t="s">
        <v>135</v>
      </c>
      <c r="BU362" s="116">
        <v>11</v>
      </c>
      <c r="BV362" s="116" t="s">
        <v>86</v>
      </c>
      <c r="BW362" s="117" t="s">
        <v>39</v>
      </c>
      <c r="BX362" s="118" t="s">
        <v>26</v>
      </c>
    </row>
    <row r="363" spans="2:79" ht="20.25">
      <c r="B363" s="95"/>
      <c r="C363" s="95"/>
      <c r="D363" s="95"/>
      <c r="E363" s="95"/>
      <c r="F363" s="95"/>
      <c r="G363" s="95"/>
      <c r="BN363" s="123" t="s">
        <v>216</v>
      </c>
      <c r="BO363" s="123" t="s">
        <v>72</v>
      </c>
      <c r="BS363" s="116">
        <v>13</v>
      </c>
      <c r="BT363" s="116" t="s">
        <v>135</v>
      </c>
      <c r="BU363" s="116">
        <v>12</v>
      </c>
      <c r="BV363" s="116" t="s">
        <v>86</v>
      </c>
      <c r="BW363" s="117" t="s">
        <v>40</v>
      </c>
      <c r="BX363" s="118" t="s">
        <v>26</v>
      </c>
    </row>
    <row r="364" spans="2:79" ht="40.5">
      <c r="B364" s="95"/>
      <c r="C364" s="95"/>
      <c r="D364" s="95"/>
      <c r="E364" s="95"/>
      <c r="F364" s="95"/>
      <c r="G364" s="95"/>
      <c r="BN364" s="123" t="s">
        <v>217</v>
      </c>
      <c r="BO364" s="112" t="s">
        <v>79</v>
      </c>
      <c r="BS364" s="116">
        <v>14</v>
      </c>
      <c r="BT364" s="116" t="s">
        <v>135</v>
      </c>
      <c r="BU364" s="116">
        <v>13</v>
      </c>
      <c r="BV364" s="116" t="s">
        <v>86</v>
      </c>
      <c r="BW364" s="117" t="s">
        <v>41</v>
      </c>
      <c r="BX364" s="118" t="s">
        <v>26</v>
      </c>
    </row>
    <row r="365" spans="2:79" ht="60.75">
      <c r="B365" s="95"/>
      <c r="C365" s="95"/>
      <c r="D365" s="95"/>
      <c r="E365" s="95"/>
      <c r="F365" s="95"/>
      <c r="G365" s="95"/>
      <c r="BN365" s="123" t="s">
        <v>218</v>
      </c>
      <c r="BO365" s="123" t="s">
        <v>73</v>
      </c>
      <c r="BS365" s="116">
        <v>15</v>
      </c>
      <c r="BT365" s="116" t="s">
        <v>135</v>
      </c>
      <c r="BU365" s="116">
        <v>14</v>
      </c>
      <c r="BV365" s="116" t="s">
        <v>86</v>
      </c>
      <c r="BW365" s="117" t="s">
        <v>42</v>
      </c>
      <c r="BX365" s="118" t="s">
        <v>26</v>
      </c>
    </row>
    <row r="366" spans="2:79" ht="20.25" customHeight="1">
      <c r="B366" s="95"/>
      <c r="C366" s="95"/>
      <c r="D366" s="95"/>
      <c r="E366" s="95"/>
      <c r="F366" s="95"/>
      <c r="G366" s="95"/>
      <c r="BN366" s="123" t="s">
        <v>219</v>
      </c>
      <c r="BO366" s="123" t="s">
        <v>74</v>
      </c>
      <c r="BS366" s="116">
        <v>16</v>
      </c>
      <c r="BT366" s="116" t="s">
        <v>29</v>
      </c>
      <c r="BU366" s="116">
        <v>15</v>
      </c>
      <c r="BV366" s="116" t="s">
        <v>86</v>
      </c>
      <c r="BW366" s="117" t="s">
        <v>43</v>
      </c>
      <c r="BX366" s="118" t="s">
        <v>29</v>
      </c>
    </row>
    <row r="367" spans="2:79" ht="40.5">
      <c r="B367" s="95"/>
      <c r="C367" s="95"/>
      <c r="D367" s="95"/>
      <c r="E367" s="95"/>
      <c r="F367" s="95"/>
      <c r="G367" s="95"/>
      <c r="BN367" s="123" t="s">
        <v>220</v>
      </c>
      <c r="BO367" s="123" t="s">
        <v>75</v>
      </c>
      <c r="BS367" s="116">
        <v>17</v>
      </c>
      <c r="BT367" s="116" t="s">
        <v>29</v>
      </c>
      <c r="BU367" s="116">
        <v>16</v>
      </c>
      <c r="BV367" s="116" t="s">
        <v>86</v>
      </c>
      <c r="BW367" s="117" t="s">
        <v>44</v>
      </c>
      <c r="BX367" s="118" t="s">
        <v>29</v>
      </c>
    </row>
    <row r="368" spans="2:79" ht="30" customHeight="1">
      <c r="B368" s="95"/>
      <c r="C368" s="95"/>
      <c r="D368" s="95"/>
      <c r="E368" s="95"/>
      <c r="F368" s="95"/>
      <c r="G368" s="95"/>
      <c r="BN368" s="123" t="s">
        <v>222</v>
      </c>
      <c r="BS368" s="116">
        <v>18</v>
      </c>
      <c r="BT368" s="116" t="s">
        <v>29</v>
      </c>
      <c r="BU368" s="116">
        <v>17</v>
      </c>
      <c r="BV368" s="116" t="s">
        <v>86</v>
      </c>
      <c r="BW368" s="117" t="s">
        <v>45</v>
      </c>
      <c r="BX368" s="118" t="s">
        <v>29</v>
      </c>
    </row>
    <row r="369" spans="2:76" ht="40.5">
      <c r="B369" s="95"/>
      <c r="C369" s="95"/>
      <c r="D369" s="95"/>
      <c r="E369" s="95"/>
      <c r="F369" s="95"/>
      <c r="G369" s="95"/>
      <c r="BN369" s="123" t="s">
        <v>221</v>
      </c>
      <c r="BS369" s="116">
        <v>19</v>
      </c>
      <c r="BT369" s="116" t="s">
        <v>29</v>
      </c>
      <c r="BU369" s="116">
        <v>18</v>
      </c>
      <c r="BV369" s="116" t="s">
        <v>86</v>
      </c>
      <c r="BW369" s="117" t="s">
        <v>46</v>
      </c>
      <c r="BX369" s="118" t="s">
        <v>29</v>
      </c>
    </row>
    <row r="370" spans="2:76" ht="40.5">
      <c r="B370" s="95"/>
      <c r="C370" s="95"/>
      <c r="D370" s="95"/>
      <c r="E370" s="95"/>
      <c r="F370" s="95"/>
      <c r="G370" s="95"/>
      <c r="BN370" s="123" t="s">
        <v>223</v>
      </c>
      <c r="BS370" s="116">
        <v>20</v>
      </c>
      <c r="BT370" s="116" t="s">
        <v>29</v>
      </c>
      <c r="BU370" s="116">
        <v>19</v>
      </c>
      <c r="BV370" s="116" t="s">
        <v>86</v>
      </c>
      <c r="BW370" s="117" t="s">
        <v>47</v>
      </c>
      <c r="BX370" s="118" t="s">
        <v>29</v>
      </c>
    </row>
    <row r="371" spans="2:76" ht="40.5">
      <c r="B371" s="95"/>
      <c r="C371" s="95"/>
      <c r="D371" s="95"/>
      <c r="E371" s="95"/>
      <c r="F371" s="95"/>
      <c r="G371" s="95"/>
      <c r="BN371" s="123" t="s">
        <v>224</v>
      </c>
      <c r="BS371" s="116">
        <v>21</v>
      </c>
      <c r="BT371" s="116" t="s">
        <v>29</v>
      </c>
      <c r="BU371" s="116">
        <v>20</v>
      </c>
      <c r="BV371" s="116" t="s">
        <v>86</v>
      </c>
      <c r="BW371" s="117" t="s">
        <v>48</v>
      </c>
      <c r="BX371" s="118" t="s">
        <v>29</v>
      </c>
    </row>
    <row r="372" spans="2:76" ht="40.5">
      <c r="B372" s="95"/>
      <c r="C372" s="95"/>
      <c r="D372" s="95"/>
      <c r="E372" s="95"/>
      <c r="F372" s="95"/>
      <c r="G372" s="95"/>
      <c r="BN372" s="123" t="s">
        <v>225</v>
      </c>
      <c r="BS372" s="116">
        <v>22</v>
      </c>
      <c r="BT372" s="116" t="s">
        <v>29</v>
      </c>
      <c r="BU372" s="116">
        <v>21</v>
      </c>
      <c r="BV372" s="116" t="s">
        <v>86</v>
      </c>
      <c r="BW372" s="117" t="s">
        <v>49</v>
      </c>
      <c r="BX372" s="118" t="s">
        <v>29</v>
      </c>
    </row>
    <row r="373" spans="2:76" ht="119.25" customHeight="1">
      <c r="B373" s="95"/>
      <c r="C373" s="95"/>
      <c r="D373" s="95"/>
      <c r="E373" s="95"/>
      <c r="F373" s="95"/>
      <c r="G373" s="95"/>
      <c r="BN373" s="123" t="s">
        <v>226</v>
      </c>
      <c r="BS373" s="116">
        <v>23</v>
      </c>
      <c r="BT373" s="116" t="s">
        <v>29</v>
      </c>
      <c r="BU373" s="116">
        <v>22</v>
      </c>
      <c r="BV373" s="116" t="s">
        <v>86</v>
      </c>
      <c r="BW373" s="117" t="s">
        <v>50</v>
      </c>
      <c r="BX373" s="118" t="s">
        <v>29</v>
      </c>
    </row>
    <row r="374" spans="2:76" ht="111" customHeight="1">
      <c r="B374" s="95"/>
      <c r="C374" s="95"/>
      <c r="D374" s="95"/>
      <c r="E374" s="95"/>
      <c r="F374" s="95"/>
      <c r="G374" s="95"/>
      <c r="BS374" s="116">
        <v>24</v>
      </c>
      <c r="BT374" s="116" t="s">
        <v>29</v>
      </c>
      <c r="BU374" s="116">
        <v>23</v>
      </c>
      <c r="BV374" s="116" t="s">
        <v>86</v>
      </c>
      <c r="BW374" s="117" t="s">
        <v>51</v>
      </c>
      <c r="BX374" s="118" t="s">
        <v>29</v>
      </c>
    </row>
    <row r="375" spans="2:76">
      <c r="B375" s="95"/>
      <c r="C375" s="95"/>
      <c r="D375" s="95"/>
      <c r="E375" s="95"/>
      <c r="F375" s="95"/>
      <c r="G375" s="95"/>
      <c r="BS375" s="116">
        <v>25</v>
      </c>
      <c r="BT375" s="116" t="s">
        <v>29</v>
      </c>
      <c r="BU375" s="116">
        <v>24</v>
      </c>
      <c r="BV375" s="116" t="s">
        <v>86</v>
      </c>
      <c r="BW375" s="117" t="s">
        <v>52</v>
      </c>
      <c r="BX375" s="118" t="s">
        <v>29</v>
      </c>
    </row>
    <row r="376" spans="2:76" ht="147.75" customHeight="1">
      <c r="B376" s="95"/>
      <c r="C376" s="95"/>
      <c r="D376" s="95"/>
      <c r="E376" s="95"/>
      <c r="F376" s="95"/>
      <c r="G376" s="95"/>
      <c r="BU376" s="116">
        <v>25</v>
      </c>
      <c r="BV376" s="116" t="s">
        <v>86</v>
      </c>
    </row>
    <row r="377" spans="2:76">
      <c r="B377" s="95"/>
      <c r="C377" s="95"/>
      <c r="D377" s="95"/>
      <c r="E377" s="95"/>
      <c r="F377" s="95"/>
      <c r="G377" s="95"/>
      <c r="BU377" s="116">
        <v>26</v>
      </c>
      <c r="BV377" s="116" t="s">
        <v>86</v>
      </c>
    </row>
    <row r="378" spans="2:76">
      <c r="B378" s="95"/>
      <c r="C378" s="95"/>
      <c r="D378" s="95"/>
      <c r="E378" s="95"/>
      <c r="F378" s="95"/>
      <c r="G378" s="95"/>
      <c r="BU378" s="116">
        <v>27</v>
      </c>
      <c r="BV378" s="116" t="s">
        <v>86</v>
      </c>
    </row>
    <row r="379" spans="2:76">
      <c r="B379" s="95"/>
      <c r="C379" s="95"/>
      <c r="D379" s="95"/>
      <c r="E379" s="95"/>
      <c r="F379" s="95"/>
      <c r="G379" s="95"/>
      <c r="BU379" s="116">
        <v>28</v>
      </c>
      <c r="BV379" s="116" t="s">
        <v>86</v>
      </c>
    </row>
    <row r="380" spans="2:76">
      <c r="B380" s="95"/>
      <c r="C380" s="95"/>
      <c r="D380" s="95"/>
      <c r="E380" s="95"/>
      <c r="F380" s="95"/>
      <c r="G380" s="95"/>
      <c r="BU380" s="116">
        <v>29</v>
      </c>
      <c r="BV380" s="116" t="s">
        <v>86</v>
      </c>
    </row>
    <row r="381" spans="2:76">
      <c r="B381" s="95"/>
      <c r="C381" s="95"/>
      <c r="D381" s="95"/>
      <c r="E381" s="95"/>
      <c r="F381" s="95"/>
      <c r="G381" s="95"/>
      <c r="BU381" s="116">
        <v>30</v>
      </c>
      <c r="BV381" s="116" t="s">
        <v>86</v>
      </c>
    </row>
    <row r="382" spans="2:76">
      <c r="B382" s="95"/>
      <c r="C382" s="95"/>
      <c r="D382" s="95"/>
      <c r="E382" s="95"/>
      <c r="F382" s="95"/>
      <c r="G382" s="95"/>
      <c r="BU382" s="116">
        <v>31</v>
      </c>
      <c r="BV382" s="116" t="s">
        <v>87</v>
      </c>
    </row>
    <row r="383" spans="2:76">
      <c r="B383" s="95"/>
      <c r="C383" s="95"/>
      <c r="D383" s="95"/>
      <c r="E383" s="95"/>
      <c r="F383" s="95"/>
      <c r="G383" s="95"/>
      <c r="BU383" s="116">
        <v>32</v>
      </c>
      <c r="BV383" s="116" t="s">
        <v>87</v>
      </c>
    </row>
    <row r="384" spans="2:76">
      <c r="B384" s="95"/>
      <c r="C384" s="95"/>
      <c r="D384" s="95"/>
      <c r="E384" s="95"/>
      <c r="F384" s="95"/>
      <c r="G384" s="95"/>
      <c r="BU384" s="116">
        <v>33</v>
      </c>
      <c r="BV384" s="116" t="s">
        <v>87</v>
      </c>
    </row>
    <row r="385" spans="2:74">
      <c r="B385" s="95"/>
      <c r="C385" s="95"/>
      <c r="D385" s="95"/>
      <c r="E385" s="95"/>
      <c r="F385" s="95"/>
      <c r="G385" s="95"/>
      <c r="BU385" s="116">
        <v>34</v>
      </c>
      <c r="BV385" s="116" t="s">
        <v>87</v>
      </c>
    </row>
    <row r="386" spans="2:74">
      <c r="B386" s="95"/>
      <c r="C386" s="95"/>
      <c r="D386" s="95"/>
      <c r="E386" s="95"/>
      <c r="F386" s="95"/>
      <c r="G386" s="95"/>
      <c r="BU386" s="116">
        <v>35</v>
      </c>
      <c r="BV386" s="116" t="s">
        <v>87</v>
      </c>
    </row>
    <row r="387" spans="2:74">
      <c r="B387" s="95"/>
      <c r="C387" s="95"/>
      <c r="D387" s="95"/>
      <c r="E387" s="95"/>
      <c r="F387" s="95"/>
      <c r="G387" s="95"/>
      <c r="BU387" s="116">
        <v>36</v>
      </c>
      <c r="BV387" s="116" t="s">
        <v>87</v>
      </c>
    </row>
    <row r="388" spans="2:74">
      <c r="B388" s="95"/>
      <c r="C388" s="95"/>
      <c r="D388" s="95"/>
      <c r="E388" s="95"/>
      <c r="F388" s="95"/>
      <c r="G388" s="95"/>
      <c r="BU388" s="116">
        <v>37</v>
      </c>
      <c r="BV388" s="116" t="s">
        <v>87</v>
      </c>
    </row>
    <row r="389" spans="2:74">
      <c r="B389" s="95"/>
      <c r="C389" s="95"/>
      <c r="D389" s="95"/>
      <c r="E389" s="95"/>
      <c r="F389" s="95"/>
      <c r="G389" s="95"/>
      <c r="BU389" s="116">
        <v>38</v>
      </c>
      <c r="BV389" s="116" t="s">
        <v>87</v>
      </c>
    </row>
    <row r="390" spans="2:74">
      <c r="B390" s="95"/>
      <c r="C390" s="95"/>
      <c r="D390" s="95"/>
      <c r="E390" s="95"/>
      <c r="F390" s="95"/>
      <c r="G390" s="95"/>
      <c r="BU390" s="116">
        <v>39</v>
      </c>
      <c r="BV390" s="116" t="s">
        <v>87</v>
      </c>
    </row>
    <row r="391" spans="2:74">
      <c r="B391" s="95"/>
      <c r="C391" s="95"/>
      <c r="D391" s="95"/>
      <c r="E391" s="95"/>
      <c r="F391" s="95"/>
      <c r="G391" s="95"/>
      <c r="BU391" s="116">
        <v>40</v>
      </c>
      <c r="BV391" s="116" t="s">
        <v>87</v>
      </c>
    </row>
    <row r="392" spans="2:74">
      <c r="B392" s="95"/>
      <c r="C392" s="95"/>
      <c r="D392" s="95"/>
      <c r="E392" s="95"/>
      <c r="F392" s="95"/>
      <c r="G392" s="95"/>
      <c r="BU392" s="116">
        <v>41</v>
      </c>
      <c r="BV392" s="116" t="s">
        <v>87</v>
      </c>
    </row>
    <row r="393" spans="2:74">
      <c r="B393" s="95"/>
      <c r="C393" s="95"/>
      <c r="D393" s="95"/>
      <c r="E393" s="95"/>
      <c r="F393" s="95"/>
      <c r="G393" s="95"/>
      <c r="BU393" s="116">
        <v>42</v>
      </c>
      <c r="BV393" s="116" t="s">
        <v>87</v>
      </c>
    </row>
    <row r="394" spans="2:74">
      <c r="B394" s="95"/>
      <c r="C394" s="95"/>
      <c r="D394" s="95"/>
      <c r="E394" s="95"/>
      <c r="F394" s="95"/>
      <c r="G394" s="95"/>
      <c r="BU394" s="116">
        <v>43</v>
      </c>
      <c r="BV394" s="116" t="s">
        <v>87</v>
      </c>
    </row>
    <row r="395" spans="2:74">
      <c r="B395" s="95"/>
      <c r="C395" s="95"/>
      <c r="D395" s="95"/>
      <c r="E395" s="95"/>
      <c r="F395" s="95"/>
      <c r="G395" s="95"/>
      <c r="BU395" s="116">
        <v>44</v>
      </c>
      <c r="BV395" s="116" t="s">
        <v>87</v>
      </c>
    </row>
    <row r="396" spans="2:74">
      <c r="B396" s="95"/>
      <c r="C396" s="95"/>
      <c r="D396" s="95"/>
      <c r="E396" s="95"/>
      <c r="F396" s="95"/>
      <c r="G396" s="95"/>
      <c r="BU396" s="116">
        <v>45</v>
      </c>
      <c r="BV396" s="116" t="s">
        <v>87</v>
      </c>
    </row>
    <row r="397" spans="2:74">
      <c r="B397" s="95"/>
      <c r="C397" s="95"/>
      <c r="D397" s="95"/>
      <c r="E397" s="95"/>
      <c r="F397" s="95"/>
      <c r="G397" s="95"/>
      <c r="BU397" s="116">
        <v>46</v>
      </c>
      <c r="BV397" s="116" t="s">
        <v>87</v>
      </c>
    </row>
    <row r="398" spans="2:74">
      <c r="B398" s="95"/>
      <c r="C398" s="95"/>
      <c r="D398" s="95"/>
      <c r="E398" s="95"/>
      <c r="F398" s="95"/>
      <c r="G398" s="95"/>
      <c r="BU398" s="116">
        <v>47</v>
      </c>
      <c r="BV398" s="116" t="s">
        <v>87</v>
      </c>
    </row>
    <row r="399" spans="2:74">
      <c r="B399" s="95"/>
      <c r="C399" s="95"/>
      <c r="D399" s="95"/>
      <c r="E399" s="95"/>
      <c r="F399" s="95"/>
      <c r="G399" s="95"/>
      <c r="BU399" s="116">
        <v>48</v>
      </c>
      <c r="BV399" s="116" t="s">
        <v>87</v>
      </c>
    </row>
    <row r="400" spans="2:74">
      <c r="B400" s="95"/>
      <c r="C400" s="95"/>
      <c r="D400" s="95"/>
      <c r="E400" s="95"/>
      <c r="F400" s="95"/>
      <c r="G400" s="95"/>
      <c r="BU400" s="116">
        <v>49</v>
      </c>
      <c r="BV400" s="116" t="s">
        <v>87</v>
      </c>
    </row>
    <row r="401" spans="2:74">
      <c r="B401" s="95"/>
      <c r="C401" s="95"/>
      <c r="D401" s="95"/>
      <c r="E401" s="95"/>
      <c r="F401" s="95"/>
      <c r="G401" s="95"/>
      <c r="BU401" s="116">
        <v>50</v>
      </c>
      <c r="BV401" s="116" t="s">
        <v>87</v>
      </c>
    </row>
    <row r="402" spans="2:74">
      <c r="B402" s="95"/>
      <c r="C402" s="95"/>
      <c r="D402" s="95"/>
      <c r="E402" s="95"/>
      <c r="F402" s="95"/>
      <c r="G402" s="95"/>
      <c r="BU402" s="116">
        <v>51</v>
      </c>
      <c r="BV402" s="116" t="s">
        <v>87</v>
      </c>
    </row>
    <row r="403" spans="2:74">
      <c r="B403" s="95"/>
      <c r="C403" s="95"/>
      <c r="D403" s="95"/>
      <c r="E403" s="95"/>
      <c r="F403" s="95"/>
      <c r="G403" s="95"/>
      <c r="BU403" s="116">
        <v>52</v>
      </c>
      <c r="BV403" s="116" t="s">
        <v>87</v>
      </c>
    </row>
    <row r="404" spans="2:74">
      <c r="B404" s="95"/>
      <c r="C404" s="95"/>
      <c r="D404" s="95"/>
      <c r="E404" s="95"/>
      <c r="F404" s="95"/>
      <c r="G404" s="95"/>
      <c r="BU404" s="116">
        <v>53</v>
      </c>
      <c r="BV404" s="116" t="s">
        <v>87</v>
      </c>
    </row>
    <row r="405" spans="2:74">
      <c r="B405" s="95"/>
      <c r="C405" s="95"/>
      <c r="D405" s="95"/>
      <c r="E405" s="95"/>
      <c r="F405" s="95"/>
      <c r="G405" s="95"/>
      <c r="BU405" s="116">
        <v>54</v>
      </c>
      <c r="BV405" s="116" t="s">
        <v>87</v>
      </c>
    </row>
    <row r="406" spans="2:74">
      <c r="B406" s="95"/>
      <c r="C406" s="95"/>
      <c r="D406" s="95"/>
      <c r="E406" s="95"/>
      <c r="F406" s="95"/>
      <c r="G406" s="95"/>
      <c r="BU406" s="116">
        <v>55</v>
      </c>
      <c r="BV406" s="116" t="s">
        <v>87</v>
      </c>
    </row>
    <row r="407" spans="2:74">
      <c r="B407" s="95"/>
      <c r="C407" s="95"/>
      <c r="D407" s="95"/>
      <c r="E407" s="95"/>
      <c r="F407" s="95"/>
      <c r="G407" s="95"/>
      <c r="BU407" s="116">
        <v>56</v>
      </c>
      <c r="BV407" s="116" t="s">
        <v>87</v>
      </c>
    </row>
    <row r="408" spans="2:74">
      <c r="B408" s="95"/>
      <c r="C408" s="95"/>
      <c r="D408" s="95"/>
      <c r="E408" s="95"/>
      <c r="F408" s="95"/>
      <c r="G408" s="95"/>
      <c r="BU408" s="116">
        <v>57</v>
      </c>
      <c r="BV408" s="116" t="s">
        <v>87</v>
      </c>
    </row>
    <row r="409" spans="2:74">
      <c r="B409" s="95"/>
      <c r="C409" s="95"/>
      <c r="D409" s="95"/>
      <c r="E409" s="95"/>
      <c r="F409" s="95"/>
      <c r="G409" s="95"/>
      <c r="BU409" s="116">
        <v>58</v>
      </c>
      <c r="BV409" s="116" t="s">
        <v>87</v>
      </c>
    </row>
    <row r="410" spans="2:74">
      <c r="B410" s="95"/>
      <c r="C410" s="95"/>
      <c r="D410" s="95"/>
      <c r="E410" s="95"/>
      <c r="F410" s="95"/>
      <c r="G410" s="95"/>
      <c r="BU410" s="116">
        <v>59</v>
      </c>
      <c r="BV410" s="116" t="s">
        <v>87</v>
      </c>
    </row>
    <row r="411" spans="2:74">
      <c r="B411" s="95"/>
      <c r="C411" s="95"/>
      <c r="D411" s="95"/>
      <c r="E411" s="95"/>
      <c r="F411" s="95"/>
      <c r="G411" s="95"/>
      <c r="BU411" s="116">
        <v>60</v>
      </c>
      <c r="BV411" s="116" t="s">
        <v>87</v>
      </c>
    </row>
    <row r="412" spans="2:74">
      <c r="B412" s="95"/>
      <c r="C412" s="95"/>
      <c r="D412" s="95"/>
      <c r="E412" s="95"/>
      <c r="F412" s="95"/>
      <c r="G412" s="95"/>
      <c r="BU412" s="116">
        <v>61</v>
      </c>
      <c r="BV412" s="116" t="s">
        <v>87</v>
      </c>
    </row>
    <row r="413" spans="2:74">
      <c r="B413" s="95"/>
      <c r="C413" s="95"/>
      <c r="D413" s="95"/>
      <c r="E413" s="95"/>
      <c r="F413" s="95"/>
      <c r="G413" s="95"/>
      <c r="BU413" s="116">
        <v>62</v>
      </c>
      <c r="BV413" s="116" t="s">
        <v>87</v>
      </c>
    </row>
    <row r="414" spans="2:74">
      <c r="B414" s="95"/>
      <c r="C414" s="95"/>
      <c r="D414" s="95"/>
      <c r="E414" s="95"/>
      <c r="F414" s="95"/>
      <c r="G414" s="95"/>
      <c r="BU414" s="116">
        <v>63</v>
      </c>
      <c r="BV414" s="116" t="s">
        <v>87</v>
      </c>
    </row>
    <row r="415" spans="2:74">
      <c r="B415" s="95"/>
      <c r="C415" s="95"/>
      <c r="D415" s="95"/>
      <c r="E415" s="95"/>
      <c r="F415" s="95"/>
      <c r="G415" s="95"/>
      <c r="BU415" s="116">
        <v>64</v>
      </c>
      <c r="BV415" s="116" t="s">
        <v>87</v>
      </c>
    </row>
    <row r="416" spans="2:74">
      <c r="B416" s="95"/>
      <c r="C416" s="95"/>
      <c r="D416" s="95"/>
      <c r="E416" s="95"/>
      <c r="F416" s="95"/>
      <c r="G416" s="95"/>
      <c r="BU416" s="116">
        <v>65</v>
      </c>
      <c r="BV416" s="116" t="s">
        <v>88</v>
      </c>
    </row>
    <row r="417" spans="2:74">
      <c r="B417" s="95"/>
      <c r="C417" s="95"/>
      <c r="D417" s="95"/>
      <c r="E417" s="95"/>
      <c r="F417" s="95"/>
      <c r="G417" s="95"/>
      <c r="BU417" s="116">
        <v>66</v>
      </c>
      <c r="BV417" s="116" t="s">
        <v>88</v>
      </c>
    </row>
    <row r="418" spans="2:74">
      <c r="B418" s="95"/>
      <c r="C418" s="95"/>
      <c r="D418" s="95"/>
      <c r="E418" s="95"/>
      <c r="F418" s="95"/>
      <c r="G418" s="95"/>
      <c r="BU418" s="116">
        <v>67</v>
      </c>
      <c r="BV418" s="116" t="s">
        <v>88</v>
      </c>
    </row>
    <row r="419" spans="2:74">
      <c r="B419" s="95"/>
      <c r="C419" s="95"/>
      <c r="D419" s="95"/>
      <c r="E419" s="95"/>
      <c r="F419" s="95"/>
      <c r="G419" s="95"/>
      <c r="BU419" s="116">
        <v>68</v>
      </c>
      <c r="BV419" s="116" t="s">
        <v>88</v>
      </c>
    </row>
    <row r="420" spans="2:74">
      <c r="B420" s="95"/>
      <c r="C420" s="95"/>
      <c r="D420" s="95"/>
      <c r="E420" s="95"/>
      <c r="F420" s="95"/>
      <c r="G420" s="95"/>
      <c r="BU420" s="116">
        <v>69</v>
      </c>
      <c r="BV420" s="116" t="s">
        <v>88</v>
      </c>
    </row>
    <row r="421" spans="2:74">
      <c r="B421" s="95"/>
      <c r="C421" s="95"/>
      <c r="D421" s="95"/>
      <c r="E421" s="95"/>
      <c r="F421" s="95"/>
      <c r="G421" s="95"/>
      <c r="BU421" s="116">
        <v>70</v>
      </c>
      <c r="BV421" s="116" t="s">
        <v>88</v>
      </c>
    </row>
    <row r="422" spans="2:74">
      <c r="B422" s="95"/>
      <c r="C422" s="95"/>
      <c r="D422" s="95"/>
      <c r="E422" s="95"/>
      <c r="F422" s="95"/>
      <c r="G422" s="95"/>
      <c r="BU422" s="116">
        <v>71</v>
      </c>
      <c r="BV422" s="116" t="s">
        <v>88</v>
      </c>
    </row>
    <row r="423" spans="2:74">
      <c r="B423" s="95"/>
      <c r="C423" s="95"/>
      <c r="D423" s="95"/>
      <c r="E423" s="95"/>
      <c r="F423" s="95"/>
      <c r="G423" s="95"/>
      <c r="BU423" s="116">
        <v>72</v>
      </c>
      <c r="BV423" s="116" t="s">
        <v>88</v>
      </c>
    </row>
    <row r="424" spans="2:74">
      <c r="B424" s="95"/>
      <c r="C424" s="95"/>
      <c r="D424" s="95"/>
      <c r="E424" s="95"/>
      <c r="F424" s="95"/>
      <c r="G424" s="95"/>
      <c r="BU424" s="116">
        <v>73</v>
      </c>
      <c r="BV424" s="116" t="s">
        <v>88</v>
      </c>
    </row>
    <row r="425" spans="2:74">
      <c r="B425" s="95"/>
      <c r="C425" s="95"/>
      <c r="D425" s="95"/>
      <c r="E425" s="95"/>
      <c r="F425" s="95"/>
      <c r="G425" s="95"/>
      <c r="BU425" s="116">
        <v>74</v>
      </c>
      <c r="BV425" s="116" t="s">
        <v>88</v>
      </c>
    </row>
    <row r="426" spans="2:74">
      <c r="B426" s="95"/>
      <c r="C426" s="95"/>
      <c r="D426" s="95"/>
      <c r="E426" s="95"/>
      <c r="F426" s="95"/>
      <c r="G426" s="95"/>
      <c r="BU426" s="116">
        <v>75</v>
      </c>
      <c r="BV426" s="116" t="s">
        <v>88</v>
      </c>
    </row>
    <row r="427" spans="2:74">
      <c r="B427" s="95"/>
      <c r="C427" s="95"/>
      <c r="D427" s="95"/>
      <c r="E427" s="95"/>
      <c r="F427" s="95"/>
      <c r="G427" s="95"/>
      <c r="BU427" s="116">
        <v>76</v>
      </c>
      <c r="BV427" s="116" t="s">
        <v>88</v>
      </c>
    </row>
    <row r="428" spans="2:74">
      <c r="B428" s="95"/>
      <c r="C428" s="95"/>
      <c r="D428" s="95"/>
      <c r="E428" s="95"/>
      <c r="F428" s="95"/>
      <c r="G428" s="95"/>
      <c r="BU428" s="116">
        <v>77</v>
      </c>
      <c r="BV428" s="116" t="s">
        <v>88</v>
      </c>
    </row>
    <row r="429" spans="2:74">
      <c r="B429" s="95"/>
      <c r="C429" s="95"/>
      <c r="D429" s="95"/>
      <c r="E429" s="95"/>
      <c r="F429" s="95"/>
      <c r="G429" s="95"/>
      <c r="BU429" s="116">
        <v>78</v>
      </c>
      <c r="BV429" s="116" t="s">
        <v>88</v>
      </c>
    </row>
    <row r="430" spans="2:74">
      <c r="B430" s="95"/>
      <c r="C430" s="95"/>
      <c r="D430" s="95"/>
      <c r="E430" s="95"/>
      <c r="F430" s="95"/>
      <c r="G430" s="95"/>
      <c r="BU430" s="116">
        <v>79</v>
      </c>
      <c r="BV430" s="116" t="s">
        <v>88</v>
      </c>
    </row>
    <row r="431" spans="2:74">
      <c r="B431" s="95"/>
      <c r="C431" s="95"/>
      <c r="D431" s="95"/>
      <c r="E431" s="95"/>
      <c r="F431" s="95"/>
      <c r="G431" s="95"/>
      <c r="BU431" s="116">
        <v>80</v>
      </c>
      <c r="BV431" s="116" t="s">
        <v>88</v>
      </c>
    </row>
    <row r="432" spans="2:74">
      <c r="B432" s="95"/>
      <c r="C432" s="95"/>
      <c r="D432" s="95"/>
      <c r="E432" s="95"/>
      <c r="F432" s="95"/>
      <c r="G432" s="95"/>
      <c r="BU432" s="116">
        <v>81</v>
      </c>
      <c r="BV432" s="116" t="s">
        <v>88</v>
      </c>
    </row>
    <row r="433" spans="2:74">
      <c r="B433" s="95"/>
      <c r="C433" s="95"/>
      <c r="D433" s="95"/>
      <c r="E433" s="95"/>
      <c r="F433" s="95"/>
      <c r="G433" s="95"/>
      <c r="BU433" s="116">
        <v>82</v>
      </c>
      <c r="BV433" s="116" t="s">
        <v>88</v>
      </c>
    </row>
    <row r="434" spans="2:74">
      <c r="B434" s="95"/>
      <c r="C434" s="95"/>
      <c r="D434" s="95"/>
      <c r="E434" s="95"/>
      <c r="F434" s="95"/>
      <c r="G434" s="95"/>
      <c r="BU434" s="116">
        <v>83</v>
      </c>
      <c r="BV434" s="116" t="s">
        <v>88</v>
      </c>
    </row>
    <row r="435" spans="2:74">
      <c r="B435" s="95"/>
      <c r="C435" s="95"/>
      <c r="D435" s="95"/>
      <c r="E435" s="95"/>
      <c r="F435" s="95"/>
      <c r="G435" s="95"/>
      <c r="BU435" s="116">
        <v>84</v>
      </c>
      <c r="BV435" s="116" t="s">
        <v>88</v>
      </c>
    </row>
    <row r="436" spans="2:74">
      <c r="B436" s="95"/>
      <c r="C436" s="95"/>
      <c r="D436" s="95"/>
      <c r="E436" s="95"/>
      <c r="F436" s="95"/>
      <c r="G436" s="95"/>
      <c r="BU436" s="116">
        <v>85</v>
      </c>
      <c r="BV436" s="116" t="s">
        <v>88</v>
      </c>
    </row>
    <row r="437" spans="2:74">
      <c r="B437" s="95"/>
      <c r="C437" s="95"/>
      <c r="D437" s="95"/>
      <c r="E437" s="95"/>
      <c r="F437" s="95"/>
      <c r="G437" s="95"/>
      <c r="BU437" s="116">
        <v>86</v>
      </c>
      <c r="BV437" s="116" t="s">
        <v>88</v>
      </c>
    </row>
    <row r="438" spans="2:74">
      <c r="B438" s="95"/>
      <c r="C438" s="95"/>
      <c r="D438" s="95"/>
      <c r="E438" s="95"/>
      <c r="F438" s="95"/>
      <c r="G438" s="95"/>
      <c r="BU438" s="116">
        <v>87</v>
      </c>
      <c r="BV438" s="116" t="s">
        <v>88</v>
      </c>
    </row>
    <row r="439" spans="2:74">
      <c r="B439" s="95"/>
      <c r="C439" s="95"/>
      <c r="D439" s="95"/>
      <c r="E439" s="95"/>
      <c r="F439" s="95"/>
      <c r="G439" s="95"/>
      <c r="BU439" s="116">
        <v>88</v>
      </c>
      <c r="BV439" s="116" t="s">
        <v>88</v>
      </c>
    </row>
    <row r="440" spans="2:74">
      <c r="B440" s="95"/>
      <c r="C440" s="95"/>
      <c r="D440" s="95"/>
      <c r="E440" s="95"/>
      <c r="F440" s="95"/>
      <c r="G440" s="95"/>
      <c r="BU440" s="116">
        <v>89</v>
      </c>
      <c r="BV440" s="116" t="s">
        <v>88</v>
      </c>
    </row>
    <row r="441" spans="2:74">
      <c r="B441" s="95"/>
      <c r="C441" s="95"/>
      <c r="D441" s="95"/>
      <c r="E441" s="95"/>
      <c r="F441" s="95"/>
      <c r="G441" s="95"/>
      <c r="BU441" s="116">
        <v>90</v>
      </c>
      <c r="BV441" s="116" t="s">
        <v>88</v>
      </c>
    </row>
    <row r="442" spans="2:74">
      <c r="B442" s="95"/>
      <c r="C442" s="95"/>
      <c r="D442" s="95"/>
      <c r="E442" s="95"/>
      <c r="F442" s="95"/>
      <c r="G442" s="95"/>
      <c r="BU442" s="116">
        <v>91</v>
      </c>
      <c r="BV442" s="116" t="s">
        <v>89</v>
      </c>
    </row>
    <row r="443" spans="2:74">
      <c r="B443" s="95"/>
      <c r="C443" s="95"/>
      <c r="D443" s="95"/>
      <c r="E443" s="95"/>
      <c r="F443" s="95"/>
      <c r="G443" s="95"/>
      <c r="BU443" s="116">
        <v>92</v>
      </c>
      <c r="BV443" s="116" t="s">
        <v>89</v>
      </c>
    </row>
    <row r="444" spans="2:74">
      <c r="B444" s="95"/>
      <c r="C444" s="95"/>
      <c r="D444" s="95"/>
      <c r="E444" s="95"/>
      <c r="F444" s="95"/>
      <c r="G444" s="95"/>
      <c r="BU444" s="116">
        <v>93</v>
      </c>
      <c r="BV444" s="116" t="s">
        <v>89</v>
      </c>
    </row>
    <row r="445" spans="2:74">
      <c r="B445" s="95"/>
      <c r="C445" s="95"/>
      <c r="D445" s="95"/>
      <c r="E445" s="95"/>
      <c r="F445" s="95"/>
      <c r="G445" s="95"/>
      <c r="BU445" s="116">
        <v>94</v>
      </c>
      <c r="BV445" s="116" t="s">
        <v>89</v>
      </c>
    </row>
    <row r="446" spans="2:74">
      <c r="B446" s="95"/>
      <c r="C446" s="95"/>
      <c r="D446" s="95"/>
      <c r="E446" s="95"/>
      <c r="F446" s="95"/>
      <c r="G446" s="95"/>
      <c r="BU446" s="116">
        <v>95</v>
      </c>
      <c r="BV446" s="116" t="s">
        <v>89</v>
      </c>
    </row>
    <row r="447" spans="2:74">
      <c r="B447" s="95"/>
      <c r="C447" s="95"/>
      <c r="D447" s="95"/>
      <c r="E447" s="95"/>
      <c r="F447" s="95"/>
      <c r="G447" s="95"/>
      <c r="BU447" s="116">
        <v>96</v>
      </c>
      <c r="BV447" s="116" t="s">
        <v>89</v>
      </c>
    </row>
    <row r="448" spans="2:74">
      <c r="B448" s="95"/>
      <c r="C448" s="95"/>
      <c r="D448" s="95"/>
      <c r="E448" s="95"/>
      <c r="F448" s="95"/>
      <c r="G448" s="95"/>
      <c r="BU448" s="116">
        <v>97</v>
      </c>
      <c r="BV448" s="116" t="s">
        <v>89</v>
      </c>
    </row>
    <row r="449" spans="2:74">
      <c r="B449" s="95"/>
      <c r="C449" s="95"/>
      <c r="D449" s="95"/>
      <c r="E449" s="95"/>
      <c r="F449" s="95"/>
      <c r="G449" s="95"/>
      <c r="BU449" s="116">
        <v>98</v>
      </c>
      <c r="BV449" s="116" t="s">
        <v>89</v>
      </c>
    </row>
    <row r="450" spans="2:74">
      <c r="B450" s="95"/>
      <c r="C450" s="95"/>
      <c r="D450" s="95"/>
      <c r="E450" s="95"/>
      <c r="F450" s="95"/>
      <c r="G450" s="95"/>
      <c r="BU450" s="116">
        <v>99</v>
      </c>
      <c r="BV450" s="116" t="s">
        <v>89</v>
      </c>
    </row>
    <row r="451" spans="2:74">
      <c r="B451" s="95"/>
      <c r="C451" s="95"/>
      <c r="D451" s="95"/>
      <c r="E451" s="95"/>
      <c r="F451" s="95"/>
      <c r="G451" s="95"/>
      <c r="BU451" s="116">
        <v>100</v>
      </c>
      <c r="BV451" s="116" t="s">
        <v>89</v>
      </c>
    </row>
    <row r="452" spans="2:74">
      <c r="B452" s="95"/>
      <c r="C452" s="95"/>
      <c r="D452" s="95"/>
      <c r="E452" s="95"/>
      <c r="F452" s="95"/>
      <c r="G452" s="95"/>
    </row>
    <row r="453" spans="2:74">
      <c r="B453" s="95"/>
      <c r="C453" s="95"/>
      <c r="D453" s="95"/>
      <c r="E453" s="95"/>
      <c r="F453" s="95"/>
      <c r="G453" s="95"/>
    </row>
  </sheetData>
  <sheetProtection formatRows="0" insertRows="0" sort="0" autoFilter="0" pivotTables="0"/>
  <dataConsolidate/>
  <mergeCells count="65">
    <mergeCell ref="H16:L16"/>
    <mergeCell ref="AE12:AJ12"/>
    <mergeCell ref="H15:L15"/>
    <mergeCell ref="B27:D29"/>
    <mergeCell ref="E27:G29"/>
    <mergeCell ref="C21:C22"/>
    <mergeCell ref="M20:M22"/>
    <mergeCell ref="O20:O22"/>
    <mergeCell ref="B19:H19"/>
    <mergeCell ref="AJ20:AJ22"/>
    <mergeCell ref="AE20:AE22"/>
    <mergeCell ref="P20:P22"/>
    <mergeCell ref="Q20:W20"/>
    <mergeCell ref="Q21:R21"/>
    <mergeCell ref="X20:AD20"/>
    <mergeCell ref="Z21:Z22"/>
    <mergeCell ref="AE17:AJ17"/>
    <mergeCell ref="D5:F5"/>
    <mergeCell ref="C20:G20"/>
    <mergeCell ref="H20:H22"/>
    <mergeCell ref="D6:L6"/>
    <mergeCell ref="F8:L8"/>
    <mergeCell ref="H10:L10"/>
    <mergeCell ref="J20:K22"/>
    <mergeCell ref="D21:E21"/>
    <mergeCell ref="F21:G21"/>
    <mergeCell ref="B18:J18"/>
    <mergeCell ref="H12:L12"/>
    <mergeCell ref="H9:L9"/>
    <mergeCell ref="B20:B22"/>
    <mergeCell ref="H11:L11"/>
    <mergeCell ref="H13:L13"/>
    <mergeCell ref="H14:L14"/>
    <mergeCell ref="P1:AW1"/>
    <mergeCell ref="BZ350:CA350"/>
    <mergeCell ref="J19:AJ19"/>
    <mergeCell ref="N20:N22"/>
    <mergeCell ref="L20:L22"/>
    <mergeCell ref="AK20:AK22"/>
    <mergeCell ref="BQ350:BR350"/>
    <mergeCell ref="BO350:BP350"/>
    <mergeCell ref="B1:O1"/>
    <mergeCell ref="AV20:AV22"/>
    <mergeCell ref="AG20:AG22"/>
    <mergeCell ref="AI20:AI22"/>
    <mergeCell ref="H27:J29"/>
    <mergeCell ref="AH20:AH22"/>
    <mergeCell ref="I20:I22"/>
    <mergeCell ref="D4:F4"/>
    <mergeCell ref="BP360:BR360"/>
    <mergeCell ref="BP359:BR359"/>
    <mergeCell ref="BO356:BR356"/>
    <mergeCell ref="BP357:BR357"/>
    <mergeCell ref="BP358:BR358"/>
    <mergeCell ref="AB18:AL18"/>
    <mergeCell ref="AE14:AJ15"/>
    <mergeCell ref="AK14:AK15"/>
    <mergeCell ref="X21:X22"/>
    <mergeCell ref="AF20:AF22"/>
    <mergeCell ref="Y21:Y22"/>
    <mergeCell ref="AA21:AA22"/>
    <mergeCell ref="AB21:AB22"/>
    <mergeCell ref="AC21:AC22"/>
    <mergeCell ref="AD21:AD22"/>
    <mergeCell ref="AL20:AL22"/>
  </mergeCells>
  <phoneticPr fontId="0" type="noConversion"/>
  <conditionalFormatting sqref="AN7:AN11 AN17 AK20:AK22 AV20:AV22 AK12:AK13">
    <cfRule type="cellIs" dxfId="39" priority="90" stopIfTrue="1" operator="between">
      <formula>31</formula>
      <formula>60</formula>
    </cfRule>
    <cfRule type="cellIs" dxfId="38" priority="91" stopIfTrue="1" operator="between">
      <formula>21</formula>
      <formula>30</formula>
    </cfRule>
    <cfRule type="cellIs" dxfId="37" priority="92" stopIfTrue="1" operator="between">
      <formula>11</formula>
      <formula>20</formula>
    </cfRule>
  </conditionalFormatting>
  <conditionalFormatting sqref="AN17 AN7:AN11">
    <cfRule type="cellIs" dxfId="36" priority="93" stopIfTrue="1" operator="between">
      <formula>16</formula>
      <formula>25</formula>
    </cfRule>
  </conditionalFormatting>
  <conditionalFormatting sqref="AN17 AN7:AN11">
    <cfRule type="cellIs" dxfId="35" priority="94" stopIfTrue="1" operator="between">
      <formula>3</formula>
      <formula>5.99</formula>
    </cfRule>
    <cfRule type="cellIs" dxfId="34" priority="95" stopIfTrue="1" operator="between">
      <formula>0</formula>
      <formula>2.99</formula>
    </cfRule>
    <cfRule type="cellIs" dxfId="33" priority="96" stopIfTrue="1" operator="between">
      <formula>6</formula>
      <formula>9.99</formula>
    </cfRule>
  </conditionalFormatting>
  <conditionalFormatting sqref="N27:O65408">
    <cfRule type="cellIs" dxfId="32" priority="104" stopIfTrue="1" operator="between">
      <formula>21</formula>
      <formula>30</formula>
    </cfRule>
  </conditionalFormatting>
  <conditionalFormatting sqref="J23:J25">
    <cfRule type="cellIs" dxfId="31" priority="39" stopIfTrue="1" operator="equal">
      <formula>"CASI SEGURO"</formula>
    </cfRule>
    <cfRule type="cellIs" dxfId="30" priority="40" stopIfTrue="1" operator="equal">
      <formula>"PROBABLE"</formula>
    </cfRule>
    <cfRule type="cellIs" dxfId="29" priority="41" stopIfTrue="1" operator="equal">
      <formula>"POSIBLE"</formula>
    </cfRule>
    <cfRule type="cellIs" dxfId="28" priority="42" stopIfTrue="1" operator="equal">
      <formula>"IMPROBABLE"</formula>
    </cfRule>
    <cfRule type="cellIs" dxfId="27" priority="43" stopIfTrue="1" operator="equal">
      <formula>"RARO"</formula>
    </cfRule>
  </conditionalFormatting>
  <conditionalFormatting sqref="L23:L25">
    <cfRule type="cellIs" dxfId="26" priority="34" stopIfTrue="1" operator="equal">
      <formula>"CATASTRÓFICO"</formula>
    </cfRule>
    <cfRule type="cellIs" dxfId="25" priority="35" stopIfTrue="1" operator="equal">
      <formula>"MAYOR"</formula>
    </cfRule>
    <cfRule type="cellIs" dxfId="24" priority="36" stopIfTrue="1" operator="equal">
      <formula>"MODERADO"</formula>
    </cfRule>
    <cfRule type="cellIs" dxfId="23" priority="37" stopIfTrue="1" operator="equal">
      <formula>"MENOR"</formula>
    </cfRule>
    <cfRule type="cellIs" dxfId="22" priority="38" stopIfTrue="1" operator="equal">
      <formula>"MÍNIMO"</formula>
    </cfRule>
  </conditionalFormatting>
  <conditionalFormatting sqref="Y23:AA25">
    <cfRule type="containsText" dxfId="21" priority="16" stopIfTrue="1" operator="containsText" text="Fuerte">
      <formula>NOT(ISERROR(SEARCH("Fuerte",Y23)))</formula>
    </cfRule>
    <cfRule type="containsText" dxfId="20" priority="17" stopIfTrue="1" operator="containsText" text="Moderado">
      <formula>NOT(ISERROR(SEARCH("Moderado",Y23)))</formula>
    </cfRule>
    <cfRule type="containsText" dxfId="19" priority="18" stopIfTrue="1" operator="containsText" text="Débil">
      <formula>NOT(ISERROR(SEARCH("Débil",Y23)))</formula>
    </cfRule>
  </conditionalFormatting>
  <conditionalFormatting sqref="O23:O25 AJ23:AJ25">
    <cfRule type="cellIs" dxfId="18" priority="29" stopIfTrue="1" operator="equal">
      <formula>"INACEPTABLE"</formula>
    </cfRule>
    <cfRule type="cellIs" dxfId="17" priority="30" stopIfTrue="1" operator="equal">
      <formula>"ALTO"</formula>
    </cfRule>
    <cfRule type="cellIs" dxfId="16" priority="31" stopIfTrue="1" operator="equal">
      <formula>"MODERADO"</formula>
    </cfRule>
    <cfRule type="cellIs" dxfId="15" priority="32" stopIfTrue="1" operator="equal">
      <formula>"TOLERABLE"</formula>
    </cfRule>
    <cfRule type="cellIs" dxfId="14" priority="33" stopIfTrue="1" operator="equal">
      <formula>"ACEPTABLE"</formula>
    </cfRule>
  </conditionalFormatting>
  <conditionalFormatting sqref="AL20:AL22">
    <cfRule type="cellIs" dxfId="13" priority="9" stopIfTrue="1" operator="between">
      <formula>31</formula>
      <formula>60</formula>
    </cfRule>
    <cfRule type="cellIs" dxfId="12" priority="10" stopIfTrue="1" operator="between">
      <formula>21</formula>
      <formula>30</formula>
    </cfRule>
    <cfRule type="cellIs" dxfId="11" priority="11" stopIfTrue="1" operator="between">
      <formula>11</formula>
      <formula>20</formula>
    </cfRule>
  </conditionalFormatting>
  <conditionalFormatting sqref="AK14">
    <cfRule type="cellIs" dxfId="10" priority="6" stopIfTrue="1" operator="between">
      <formula>31</formula>
      <formula>60</formula>
    </cfRule>
    <cfRule type="cellIs" dxfId="9" priority="7" stopIfTrue="1" operator="between">
      <formula>21</formula>
      <formula>30</formula>
    </cfRule>
    <cfRule type="cellIs" dxfId="8" priority="8" stopIfTrue="1" operator="between">
      <formula>11</formula>
      <formula>20</formula>
    </cfRule>
  </conditionalFormatting>
  <conditionalFormatting sqref="AK17">
    <cfRule type="cellIs" dxfId="7" priority="1" stopIfTrue="1" operator="equal">
      <formula>"INACEPTABLE"</formula>
    </cfRule>
    <cfRule type="cellIs" dxfId="6" priority="2" stopIfTrue="1" operator="equal">
      <formula>"ALTO"</formula>
    </cfRule>
    <cfRule type="cellIs" dxfId="5" priority="3" stopIfTrue="1" operator="equal">
      <formula>"MODERADO"</formula>
    </cfRule>
    <cfRule type="cellIs" dxfId="4" priority="4" stopIfTrue="1" operator="equal">
      <formula>"TOLERABLE"</formula>
    </cfRule>
    <cfRule type="cellIs" dxfId="3" priority="5" stopIfTrue="1" operator="equal">
      <formula>"ACEPTABLE"</formula>
    </cfRule>
  </conditionalFormatting>
  <dataValidations count="16">
    <dataValidation type="list" allowBlank="1" showInputMessage="1" showErrorMessage="1" sqref="AG4:AI4 D4:F4" xr:uid="{00000000-0002-0000-0100-000000000000}">
      <formula1>$BN$355:$BN$375</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22:F22" xr:uid="{00000000-0002-0000-01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22" xr:uid="{00000000-0002-0000-0100-000002000000}"/>
    <dataValidation type="list" allowBlank="1" showInputMessage="1" showErrorMessage="1" sqref="F23" xr:uid="{00000000-0002-0000-0100-000003000000}">
      <formula1>$BM$351:$BM$355</formula1>
    </dataValidation>
    <dataValidation type="list" allowBlank="1" showInputMessage="1" showErrorMessage="1" sqref="F24:F25" xr:uid="{00000000-0002-0000-0100-000004000000}">
      <formula1>$BM$351:$BM$358</formula1>
    </dataValidation>
    <dataValidation type="list" allowBlank="1" showInputMessage="1" showErrorMessage="1" sqref="D23:D25" xr:uid="{00000000-0002-0000-0100-000005000000}">
      <formula1>$BL$351:$BL$355</formula1>
    </dataValidation>
    <dataValidation type="list" allowBlank="1" showInputMessage="1" showErrorMessage="1" sqref="H23:H25" xr:uid="{00000000-0002-0000-0100-000006000000}">
      <formula1>nivelorgriesgo</formula1>
    </dataValidation>
    <dataValidation type="list" allowBlank="1" showInputMessage="1" showErrorMessage="1" sqref="T23:T25" xr:uid="{00000000-0002-0000-0100-000007000000}">
      <formula1>"Prevenir,Detectar,No es un control"</formula1>
    </dataValidation>
    <dataValidation type="list" allowBlank="1" showInputMessage="1" showErrorMessage="1" sqref="Q23:S25 U23:V25" xr:uid="{00000000-0002-0000-0100-000008000000}">
      <formula1>"SI, NO"</formula1>
    </dataValidation>
    <dataValidation type="list" allowBlank="1" showInputMessage="1" showErrorMessage="1" sqref="W23:W25" xr:uid="{00000000-0002-0000-0100-000009000000}">
      <formula1>"Completa,Incompleta,No existe"</formula1>
    </dataValidation>
    <dataValidation type="list" allowBlank="1" showInputMessage="1" showErrorMessage="1" sqref="Z23:Z25" xr:uid="{00000000-0002-0000-0100-00000A000000}">
      <formula1>"Fuerte, Moderado, Débil"</formula1>
    </dataValidation>
    <dataValidation type="list" allowBlank="1" showInputMessage="1" showErrorMessage="1" sqref="AC23:AD25" xr:uid="{00000000-0002-0000-0100-00000B000000}">
      <formula1>"Directamente, Indirectamente, No disminuye"</formula1>
    </dataValidation>
    <dataValidation type="list" allowBlank="1" showInputMessage="1" showErrorMessage="1" sqref="I23:I25" xr:uid="{00000000-0002-0000-0100-00000C000000}">
      <formula1>"Calidad, Buen Nombre y reputación, Seguridad digital, Ambientales"</formula1>
    </dataValidation>
    <dataValidation type="list" allowBlank="1" showInputMessage="1" showErrorMessage="1" sqref="J23:J25" xr:uid="{00000000-0002-0000-0100-00000D000000}">
      <formula1>$BO$351:$BO$355</formula1>
    </dataValidation>
    <dataValidation type="list" allowBlank="1" showInputMessage="1" showErrorMessage="1" sqref="L23:L25" xr:uid="{00000000-0002-0000-0100-00000E000000}">
      <formula1>$BQ$351:$BQ$355</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23:P28" xr:uid="{00000000-0002-0000-0100-00000F000000}"/>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ignoredErrors>
    <ignoredError sqref="B23 B25 X2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AY69"/>
  <sheetViews>
    <sheetView topLeftCell="A4" zoomScale="85" workbookViewId="0">
      <selection activeCell="H30" sqref="H30:I34"/>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287" t="s">
        <v>162</v>
      </c>
      <c r="B1" s="287"/>
      <c r="C1" s="287"/>
      <c r="D1" s="287"/>
      <c r="E1" s="287"/>
      <c r="F1" s="287"/>
      <c r="G1" s="287"/>
      <c r="H1" s="287"/>
      <c r="I1" s="287"/>
      <c r="J1" s="287"/>
      <c r="K1" s="287"/>
      <c r="L1" s="287"/>
      <c r="M1" s="287"/>
      <c r="N1" s="287"/>
      <c r="O1" s="29"/>
      <c r="P1" s="29"/>
      <c r="Q1" s="30"/>
      <c r="R1" s="30"/>
      <c r="S1" s="30"/>
      <c r="T1" s="30"/>
      <c r="U1" s="30"/>
      <c r="V1" s="30"/>
      <c r="W1" s="30"/>
      <c r="X1" s="30"/>
      <c r="Y1" s="30"/>
      <c r="Z1" s="30"/>
      <c r="AA1" s="30"/>
      <c r="AB1" s="30"/>
      <c r="AC1" s="30"/>
      <c r="AD1" s="30"/>
      <c r="AE1" s="30"/>
      <c r="AF1" s="30"/>
      <c r="AG1" s="30"/>
      <c r="AH1" s="30"/>
      <c r="AI1" s="30"/>
      <c r="AJ1" s="30"/>
      <c r="AK1" s="30"/>
    </row>
    <row r="2" spans="1:51" ht="12.75" customHeight="1">
      <c r="A2" s="287"/>
      <c r="B2" s="287"/>
      <c r="C2" s="287"/>
      <c r="D2" s="287"/>
      <c r="E2" s="287"/>
      <c r="F2" s="287"/>
      <c r="G2" s="287"/>
      <c r="H2" s="287"/>
      <c r="I2" s="287"/>
      <c r="J2" s="287"/>
      <c r="K2" s="287"/>
      <c r="L2" s="287"/>
      <c r="M2" s="287"/>
      <c r="N2" s="287"/>
      <c r="O2" s="29"/>
      <c r="P2" s="29"/>
      <c r="Q2" s="30"/>
      <c r="R2" s="30"/>
      <c r="S2" s="30"/>
      <c r="T2" s="30"/>
      <c r="U2" s="30"/>
      <c r="V2" s="30"/>
      <c r="W2" s="30"/>
      <c r="X2" s="30"/>
      <c r="Y2" s="30"/>
      <c r="Z2" s="30"/>
      <c r="AA2" s="30"/>
      <c r="AB2" s="30"/>
      <c r="AC2" s="30"/>
      <c r="AD2" s="30"/>
      <c r="AE2" s="30"/>
      <c r="AF2" s="30"/>
      <c r="AG2" s="30"/>
      <c r="AH2" s="30"/>
      <c r="AI2" s="30"/>
      <c r="AJ2" s="30"/>
      <c r="AK2" s="30"/>
    </row>
    <row r="3" spans="1:51" ht="12.75" customHeight="1">
      <c r="A3" s="287"/>
      <c r="B3" s="287"/>
      <c r="C3" s="287"/>
      <c r="D3" s="287"/>
      <c r="E3" s="287"/>
      <c r="F3" s="287"/>
      <c r="G3" s="287"/>
      <c r="H3" s="287"/>
      <c r="I3" s="287"/>
      <c r="J3" s="287"/>
      <c r="K3" s="287"/>
      <c r="L3" s="287"/>
      <c r="M3" s="287"/>
      <c r="N3" s="287"/>
      <c r="O3" s="29"/>
      <c r="P3" s="29"/>
      <c r="Q3" s="4"/>
      <c r="R3" s="4"/>
      <c r="S3" s="4"/>
      <c r="T3" s="4"/>
      <c r="U3" s="4"/>
      <c r="V3" s="4"/>
      <c r="W3" s="4"/>
      <c r="X3" s="4"/>
      <c r="Y3" s="4"/>
      <c r="Z3" s="4"/>
      <c r="AA3" s="4"/>
      <c r="AB3" s="4"/>
      <c r="AC3" s="4"/>
      <c r="AD3" s="4"/>
      <c r="AE3" s="4"/>
      <c r="AF3" s="4"/>
      <c r="AG3" s="4"/>
      <c r="AH3" s="4"/>
      <c r="AI3" s="4"/>
      <c r="AJ3" s="4"/>
      <c r="AK3" s="4"/>
    </row>
    <row r="4" spans="1:51" ht="12.75" customHeight="1">
      <c r="A4" s="287"/>
      <c r="B4" s="287"/>
      <c r="C4" s="287"/>
      <c r="D4" s="287"/>
      <c r="E4" s="287"/>
      <c r="F4" s="287"/>
      <c r="G4" s="287"/>
      <c r="H4" s="287"/>
      <c r="I4" s="287"/>
      <c r="J4" s="287"/>
      <c r="K4" s="287"/>
      <c r="L4" s="287"/>
      <c r="M4" s="287"/>
      <c r="N4" s="287"/>
      <c r="O4" s="29"/>
      <c r="P4" s="29"/>
      <c r="Q4" s="4"/>
      <c r="R4" s="4"/>
      <c r="S4" s="4"/>
      <c r="T4" s="4"/>
      <c r="U4" s="4"/>
      <c r="V4" s="4"/>
      <c r="W4" s="4"/>
      <c r="X4" s="4"/>
      <c r="Y4" s="4"/>
      <c r="Z4" s="4"/>
      <c r="AA4" s="4"/>
      <c r="AB4" s="4"/>
      <c r="AC4" s="4"/>
      <c r="AD4" s="4"/>
      <c r="AE4" s="4"/>
      <c r="AF4" s="4"/>
      <c r="AG4" s="4"/>
      <c r="AH4" s="4"/>
      <c r="AI4" s="4"/>
      <c r="AJ4" s="4"/>
      <c r="AK4" s="4"/>
    </row>
    <row r="5" spans="1:5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51">
      <c r="A6" s="4"/>
      <c r="B6" s="281" t="s">
        <v>8</v>
      </c>
      <c r="C6" s="282"/>
      <c r="D6" s="282"/>
      <c r="E6" s="282"/>
      <c r="F6" s="282"/>
      <c r="G6" s="282"/>
      <c r="H6" s="282"/>
      <c r="I6" s="282"/>
      <c r="J6" s="282"/>
      <c r="K6" s="282"/>
      <c r="L6" s="282"/>
      <c r="M6" s="283"/>
      <c r="N6" s="4"/>
      <c r="O6" s="4"/>
      <c r="P6" s="4"/>
      <c r="Q6" s="4"/>
      <c r="R6" s="4"/>
      <c r="S6" s="4"/>
      <c r="T6" s="4"/>
      <c r="U6" s="4"/>
      <c r="V6" s="4"/>
      <c r="W6" s="4"/>
      <c r="X6" s="4"/>
      <c r="Y6" s="4"/>
      <c r="Z6" s="4"/>
      <c r="AA6" s="4"/>
      <c r="AB6" s="4"/>
      <c r="AC6" s="4"/>
      <c r="AD6" s="4"/>
      <c r="AE6" s="4"/>
      <c r="AF6" s="4"/>
      <c r="AG6" s="4"/>
      <c r="AH6" s="4"/>
      <c r="AI6" s="4"/>
      <c r="AJ6" s="4"/>
      <c r="AK6" s="4"/>
    </row>
    <row r="7" spans="1:51">
      <c r="A7" s="4"/>
      <c r="B7" s="284"/>
      <c r="C7" s="285"/>
      <c r="D7" s="285"/>
      <c r="E7" s="285"/>
      <c r="F7" s="285"/>
      <c r="G7" s="285"/>
      <c r="H7" s="285"/>
      <c r="I7" s="285"/>
      <c r="J7" s="285"/>
      <c r="K7" s="285"/>
      <c r="L7" s="285"/>
      <c r="M7" s="286"/>
      <c r="N7" s="4"/>
      <c r="O7" s="4"/>
      <c r="P7" s="4"/>
      <c r="Q7" s="4"/>
      <c r="R7" s="4"/>
      <c r="S7" s="4"/>
      <c r="T7" s="4"/>
      <c r="U7" s="4"/>
      <c r="V7" s="4"/>
      <c r="W7" s="4"/>
      <c r="X7" s="4"/>
      <c r="Y7" s="4"/>
      <c r="Z7" s="4"/>
      <c r="AA7" s="4"/>
      <c r="AB7" s="4"/>
      <c r="AC7" s="4"/>
      <c r="AD7" s="4"/>
      <c r="AE7" s="4"/>
      <c r="AF7" s="4"/>
      <c r="AG7" s="4"/>
      <c r="AH7" s="4"/>
      <c r="AI7" s="4"/>
      <c r="AJ7" s="4"/>
      <c r="AK7" s="4"/>
    </row>
    <row r="8" spans="1:51" ht="15.75" customHeight="1">
      <c r="A8" s="4"/>
      <c r="B8" s="288"/>
      <c r="C8" s="288"/>
      <c r="D8" s="275" t="s">
        <v>167</v>
      </c>
      <c r="E8" s="275"/>
      <c r="F8" s="275" t="s">
        <v>131</v>
      </c>
      <c r="G8" s="275"/>
      <c r="H8" s="275" t="s">
        <v>21</v>
      </c>
      <c r="I8" s="275"/>
      <c r="J8" s="275" t="s">
        <v>130</v>
      </c>
      <c r="K8" s="275"/>
      <c r="L8" s="275" t="s">
        <v>65</v>
      </c>
      <c r="M8" s="275"/>
      <c r="N8" s="4"/>
      <c r="O8" s="4"/>
      <c r="P8" s="4"/>
      <c r="Q8" s="4"/>
      <c r="R8" s="4"/>
      <c r="S8" s="4"/>
      <c r="T8" s="4"/>
      <c r="U8" s="4"/>
      <c r="V8" s="4"/>
      <c r="W8" s="4"/>
      <c r="X8" s="4"/>
      <c r="Y8" s="4"/>
      <c r="Z8" s="4"/>
      <c r="AA8" s="4"/>
      <c r="AB8" s="4"/>
      <c r="AC8" s="4"/>
      <c r="AD8" s="4"/>
      <c r="AE8" s="4"/>
      <c r="AF8" s="4"/>
      <c r="AG8" s="4"/>
      <c r="AH8" s="4"/>
      <c r="AI8" s="4"/>
      <c r="AJ8" s="4"/>
      <c r="AK8" s="4"/>
    </row>
    <row r="9" spans="1:51" ht="15.75" customHeight="1">
      <c r="A9" s="4"/>
      <c r="B9" s="288"/>
      <c r="C9" s="288"/>
      <c r="D9" s="275"/>
      <c r="E9" s="275"/>
      <c r="F9" s="275"/>
      <c r="G9" s="275"/>
      <c r="H9" s="275"/>
      <c r="I9" s="275"/>
      <c r="J9" s="275"/>
      <c r="K9" s="275"/>
      <c r="L9" s="275"/>
      <c r="M9" s="275"/>
      <c r="N9" s="4"/>
      <c r="O9" s="4"/>
      <c r="P9" s="4"/>
      <c r="Q9" s="4"/>
      <c r="R9" s="4"/>
      <c r="S9" s="4"/>
      <c r="T9" s="4"/>
      <c r="U9" s="4"/>
      <c r="V9" s="4"/>
      <c r="W9" s="4"/>
      <c r="X9" s="4"/>
      <c r="Y9" s="4"/>
      <c r="Z9" s="4"/>
      <c r="AA9" s="4"/>
      <c r="AB9" s="4"/>
      <c r="AC9" s="4"/>
      <c r="AD9" s="4"/>
      <c r="AE9" s="4"/>
      <c r="AF9" s="4"/>
      <c r="AG9" s="4"/>
      <c r="AH9" s="4"/>
      <c r="AI9" s="4"/>
      <c r="AJ9" s="4"/>
      <c r="AK9" s="4"/>
    </row>
    <row r="10" spans="1:51" ht="10.5" customHeight="1">
      <c r="A10" s="4"/>
      <c r="B10" s="277" t="s">
        <v>7</v>
      </c>
      <c r="C10" s="276" t="s">
        <v>134</v>
      </c>
      <c r="D10" s="280" t="str">
        <f>I46</f>
        <v>R1 R3 R2</v>
      </c>
      <c r="E10" s="280"/>
      <c r="F10" s="280" t="str">
        <f>J46</f>
        <v/>
      </c>
      <c r="G10" s="280"/>
      <c r="H10" s="272" t="str">
        <f>L46</f>
        <v/>
      </c>
      <c r="I10" s="272"/>
      <c r="J10" s="272" t="str">
        <f>Q46</f>
        <v/>
      </c>
      <c r="K10" s="272"/>
      <c r="L10" s="272" t="str">
        <f>R46</f>
        <v/>
      </c>
      <c r="M10" s="272"/>
      <c r="N10" s="4"/>
      <c r="O10" s="4"/>
      <c r="P10" s="4"/>
      <c r="Q10" s="4"/>
      <c r="R10" s="4"/>
      <c r="S10" s="4"/>
      <c r="T10" s="4"/>
      <c r="U10" s="4"/>
      <c r="V10" s="4"/>
      <c r="W10" s="4"/>
      <c r="X10" s="4"/>
      <c r="Y10" s="4"/>
      <c r="Z10" s="4"/>
      <c r="AA10" s="4"/>
      <c r="AB10" s="4"/>
      <c r="AC10" s="4"/>
      <c r="AD10" s="4"/>
      <c r="AE10" s="4"/>
      <c r="AF10" s="4"/>
      <c r="AG10" s="4"/>
      <c r="AH10" s="4"/>
      <c r="AI10" s="4"/>
      <c r="AJ10" s="4"/>
      <c r="AK10" s="4"/>
    </row>
    <row r="11" spans="1:51" ht="10.5" customHeight="1">
      <c r="A11" s="4"/>
      <c r="B11" s="278"/>
      <c r="C11" s="276"/>
      <c r="D11" s="280"/>
      <c r="E11" s="280"/>
      <c r="F11" s="280"/>
      <c r="G11" s="280"/>
      <c r="H11" s="272"/>
      <c r="I11" s="272"/>
      <c r="J11" s="272"/>
      <c r="K11" s="272"/>
      <c r="L11" s="272"/>
      <c r="M11" s="272"/>
      <c r="N11" s="4"/>
      <c r="O11" s="4"/>
      <c r="P11" s="4"/>
      <c r="Q11" s="4"/>
      <c r="R11" s="4"/>
      <c r="S11" s="4"/>
      <c r="T11" s="4"/>
      <c r="U11" s="4"/>
      <c r="V11" s="4"/>
      <c r="W11" s="4"/>
      <c r="X11" s="4"/>
      <c r="Y11" s="4"/>
      <c r="Z11" s="4"/>
      <c r="AA11" s="4"/>
      <c r="AB11" s="4"/>
      <c r="AC11" s="4"/>
      <c r="AD11" s="4"/>
      <c r="AE11" s="4"/>
      <c r="AF11" s="4"/>
      <c r="AG11" s="4"/>
      <c r="AH11" s="4"/>
      <c r="AI11" s="4"/>
      <c r="AJ11" s="4"/>
      <c r="AK11" s="4"/>
    </row>
    <row r="12" spans="1:51" ht="10.5" customHeight="1">
      <c r="A12" s="4"/>
      <c r="B12" s="278"/>
      <c r="C12" s="276"/>
      <c r="D12" s="280"/>
      <c r="E12" s="280"/>
      <c r="F12" s="280"/>
      <c r="G12" s="280"/>
      <c r="H12" s="272"/>
      <c r="I12" s="272"/>
      <c r="J12" s="272"/>
      <c r="K12" s="272"/>
      <c r="L12" s="272"/>
      <c r="M12" s="272"/>
      <c r="N12" s="4"/>
      <c r="O12" s="4"/>
      <c r="P12" s="4"/>
      <c r="Q12" s="4"/>
      <c r="R12" s="4"/>
      <c r="S12" s="4"/>
      <c r="T12" s="4"/>
      <c r="U12" s="4"/>
      <c r="V12" s="4"/>
      <c r="W12" s="4"/>
      <c r="X12" s="4"/>
      <c r="Y12" s="4"/>
      <c r="Z12" s="4"/>
      <c r="AA12" s="4"/>
      <c r="AB12" s="4"/>
      <c r="AC12" s="4"/>
      <c r="AD12" s="4"/>
      <c r="AE12" s="4"/>
      <c r="AF12" s="4"/>
      <c r="AG12" s="4"/>
      <c r="AH12" s="4"/>
      <c r="AI12" s="4"/>
      <c r="AJ12" s="4"/>
      <c r="AK12" s="4"/>
    </row>
    <row r="13" spans="1:51" ht="10.5" customHeight="1">
      <c r="A13" s="4"/>
      <c r="B13" s="278"/>
      <c r="C13" s="276"/>
      <c r="D13" s="280"/>
      <c r="E13" s="280"/>
      <c r="F13" s="280"/>
      <c r="G13" s="280"/>
      <c r="H13" s="272"/>
      <c r="I13" s="272"/>
      <c r="J13" s="272"/>
      <c r="K13" s="272"/>
      <c r="L13" s="272"/>
      <c r="M13" s="272"/>
      <c r="N13" s="4"/>
      <c r="O13" s="4"/>
      <c r="P13" s="4"/>
      <c r="Q13" s="4"/>
      <c r="R13" s="4"/>
      <c r="S13" s="4"/>
      <c r="T13" s="4"/>
      <c r="U13" s="4"/>
      <c r="V13" s="4"/>
      <c r="W13" s="4"/>
      <c r="X13" s="4"/>
      <c r="Y13" s="4"/>
      <c r="Z13" s="4"/>
      <c r="AA13" s="4"/>
      <c r="AB13" s="4"/>
      <c r="AC13" s="4"/>
      <c r="AD13" s="4"/>
      <c r="AE13" s="4"/>
      <c r="AF13" s="4"/>
      <c r="AG13" s="4"/>
      <c r="AH13" s="4"/>
      <c r="AI13" s="4"/>
      <c r="AJ13" s="4"/>
      <c r="AK13" s="4"/>
      <c r="AY13" t="s">
        <v>127</v>
      </c>
    </row>
    <row r="14" spans="1:51" ht="10.5" customHeight="1">
      <c r="A14" s="4"/>
      <c r="B14" s="278"/>
      <c r="C14" s="276"/>
      <c r="D14" s="280"/>
      <c r="E14" s="280"/>
      <c r="F14" s="280"/>
      <c r="G14" s="280"/>
      <c r="H14" s="272"/>
      <c r="I14" s="272"/>
      <c r="J14" s="272"/>
      <c r="K14" s="272"/>
      <c r="L14" s="272"/>
      <c r="M14" s="272"/>
      <c r="N14" s="4"/>
      <c r="O14" s="4"/>
      <c r="P14" s="4"/>
      <c r="Q14" s="4"/>
      <c r="R14" s="4"/>
      <c r="S14" s="4"/>
      <c r="T14" s="4"/>
      <c r="U14" s="4"/>
      <c r="V14" s="4"/>
      <c r="W14" s="4"/>
      <c r="X14" s="4"/>
      <c r="Y14" s="4"/>
      <c r="Z14" s="4"/>
      <c r="AA14" s="4"/>
      <c r="AB14" s="4"/>
      <c r="AC14" s="4"/>
      <c r="AD14" s="4"/>
      <c r="AE14" s="4"/>
      <c r="AF14" s="4"/>
      <c r="AG14" s="4"/>
      <c r="AH14" s="4"/>
      <c r="AI14" s="4"/>
      <c r="AJ14" s="4"/>
      <c r="AK14" s="4"/>
    </row>
    <row r="15" spans="1:51" ht="10.5" customHeight="1">
      <c r="A15" s="4"/>
      <c r="B15" s="278"/>
      <c r="C15" s="276" t="s">
        <v>129</v>
      </c>
      <c r="D15" s="280" t="str">
        <f>K46</f>
        <v/>
      </c>
      <c r="E15" s="280"/>
      <c r="F15" s="272" t="str">
        <f>M46</f>
        <v/>
      </c>
      <c r="G15" s="272"/>
      <c r="H15" s="268" t="str">
        <f>S46</f>
        <v/>
      </c>
      <c r="I15" s="268"/>
      <c r="J15" s="268" t="str">
        <f>W46</f>
        <v/>
      </c>
      <c r="K15" s="268"/>
      <c r="L15" s="273" t="str">
        <f>X46</f>
        <v/>
      </c>
      <c r="M15" s="273"/>
      <c r="N15" s="4"/>
      <c r="O15" s="4"/>
      <c r="P15" s="4"/>
      <c r="Q15" s="4"/>
      <c r="R15" s="4"/>
      <c r="S15" s="4"/>
      <c r="T15" s="4"/>
      <c r="U15" s="4"/>
      <c r="V15" s="4"/>
      <c r="W15" s="4"/>
      <c r="X15" s="4"/>
      <c r="Y15" s="4"/>
      <c r="Z15" s="4"/>
      <c r="AA15" s="4"/>
      <c r="AB15" s="4"/>
      <c r="AC15" s="4"/>
      <c r="AD15" s="4"/>
      <c r="AE15" s="4"/>
      <c r="AF15" s="4"/>
      <c r="AG15" s="4"/>
      <c r="AH15" s="4"/>
      <c r="AI15" s="4" t="s">
        <v>161</v>
      </c>
      <c r="AJ15" s="4"/>
      <c r="AK15" s="4"/>
      <c r="AU15" t="s">
        <v>150</v>
      </c>
      <c r="AY15" t="s">
        <v>136</v>
      </c>
    </row>
    <row r="16" spans="1:51" ht="10.5" customHeight="1">
      <c r="A16" s="4"/>
      <c r="B16" s="278"/>
      <c r="C16" s="276"/>
      <c r="D16" s="280"/>
      <c r="E16" s="280"/>
      <c r="F16" s="272"/>
      <c r="G16" s="272"/>
      <c r="H16" s="268"/>
      <c r="I16" s="268"/>
      <c r="J16" s="268"/>
      <c r="K16" s="268"/>
      <c r="L16" s="273"/>
      <c r="M16" s="273"/>
      <c r="N16" s="4"/>
      <c r="O16" s="4"/>
      <c r="P16" s="4"/>
      <c r="Q16" s="4"/>
      <c r="R16" s="4"/>
      <c r="S16" s="4"/>
      <c r="T16" s="4"/>
      <c r="U16" s="4"/>
      <c r="V16" s="4"/>
      <c r="W16" s="4"/>
      <c r="X16" s="4"/>
      <c r="Y16" s="4"/>
      <c r="Z16" s="4"/>
      <c r="AA16" s="4"/>
      <c r="AB16" s="4"/>
      <c r="AC16" s="4"/>
      <c r="AD16" s="4"/>
      <c r="AE16" s="4"/>
      <c r="AF16" s="4"/>
      <c r="AG16" s="4"/>
      <c r="AH16" s="4"/>
      <c r="AI16" s="4"/>
      <c r="AJ16" s="4"/>
      <c r="AK16" s="4"/>
    </row>
    <row r="17" spans="1:37" ht="10.5" customHeight="1">
      <c r="A17" s="4"/>
      <c r="B17" s="278"/>
      <c r="C17" s="276"/>
      <c r="D17" s="280"/>
      <c r="E17" s="280"/>
      <c r="F17" s="272"/>
      <c r="G17" s="272"/>
      <c r="H17" s="268"/>
      <c r="I17" s="268"/>
      <c r="J17" s="268"/>
      <c r="K17" s="268"/>
      <c r="L17" s="273"/>
      <c r="M17" s="273"/>
      <c r="N17" s="4"/>
      <c r="O17" s="4"/>
      <c r="P17" s="4"/>
      <c r="Q17" s="4"/>
      <c r="R17" s="4"/>
      <c r="S17" s="4"/>
      <c r="T17" s="4"/>
      <c r="U17" s="4"/>
      <c r="V17" s="4"/>
      <c r="W17" s="4"/>
      <c r="X17" s="4"/>
      <c r="Y17" s="4"/>
      <c r="Z17" s="4"/>
      <c r="AA17" s="4"/>
      <c r="AB17" s="4"/>
      <c r="AC17" s="4"/>
      <c r="AD17" s="4"/>
      <c r="AE17" s="4"/>
      <c r="AF17" s="4"/>
      <c r="AG17" s="4"/>
      <c r="AH17" s="4"/>
      <c r="AI17" s="4" t="s">
        <v>163</v>
      </c>
      <c r="AJ17" s="4"/>
      <c r="AK17" s="4"/>
    </row>
    <row r="18" spans="1:37" ht="10.5" customHeight="1">
      <c r="A18" s="4"/>
      <c r="B18" s="278"/>
      <c r="C18" s="276"/>
      <c r="D18" s="280"/>
      <c r="E18" s="280"/>
      <c r="F18" s="272"/>
      <c r="G18" s="272"/>
      <c r="H18" s="268"/>
      <c r="I18" s="268"/>
      <c r="J18" s="268"/>
      <c r="K18" s="268"/>
      <c r="L18" s="273"/>
      <c r="M18" s="273"/>
      <c r="N18" s="4"/>
      <c r="O18" s="4"/>
      <c r="P18" s="4"/>
      <c r="Q18" s="4"/>
      <c r="R18" s="4"/>
      <c r="S18" s="4"/>
      <c r="T18" s="4"/>
      <c r="U18" s="4"/>
      <c r="V18" s="4"/>
      <c r="W18" s="4"/>
      <c r="X18" s="4"/>
      <c r="Y18" s="4"/>
      <c r="Z18" s="4"/>
      <c r="AA18" s="4"/>
      <c r="AB18" s="4"/>
      <c r="AC18" s="4"/>
      <c r="AD18" s="4"/>
      <c r="AE18" s="4"/>
      <c r="AF18" s="4"/>
      <c r="AG18" s="4"/>
      <c r="AH18" s="4"/>
      <c r="AI18" s="4"/>
      <c r="AJ18" s="4"/>
      <c r="AK18" s="4"/>
    </row>
    <row r="19" spans="1:37" ht="10.5" customHeight="1">
      <c r="A19" s="4"/>
      <c r="B19" s="278"/>
      <c r="C19" s="276"/>
      <c r="D19" s="280"/>
      <c r="E19" s="280"/>
      <c r="F19" s="272"/>
      <c r="G19" s="272"/>
      <c r="H19" s="268"/>
      <c r="I19" s="268"/>
      <c r="J19" s="268"/>
      <c r="K19" s="268"/>
      <c r="L19" s="273"/>
      <c r="M19" s="273"/>
      <c r="N19" s="4"/>
      <c r="O19" s="4"/>
      <c r="P19" s="4"/>
      <c r="Q19" s="4"/>
      <c r="R19" s="4"/>
      <c r="S19" s="4"/>
      <c r="T19" s="4"/>
      <c r="U19" s="4"/>
      <c r="V19" s="4"/>
      <c r="W19" s="4"/>
      <c r="X19" s="4"/>
      <c r="Y19" s="4"/>
      <c r="Z19" s="4"/>
      <c r="AA19" s="4"/>
      <c r="AB19" s="4"/>
      <c r="AC19" s="4"/>
      <c r="AD19" s="4"/>
      <c r="AE19" s="4"/>
      <c r="AF19" s="4"/>
      <c r="AG19" s="4"/>
      <c r="AH19" s="4"/>
      <c r="AI19" s="4" t="s">
        <v>272</v>
      </c>
      <c r="AJ19" s="4"/>
      <c r="AK19" s="4"/>
    </row>
    <row r="20" spans="1:37" ht="10.5" customHeight="1">
      <c r="A20" s="4"/>
      <c r="B20" s="278"/>
      <c r="C20" s="276" t="s">
        <v>133</v>
      </c>
      <c r="D20" s="272" t="str">
        <f>N46</f>
        <v/>
      </c>
      <c r="E20" s="272"/>
      <c r="F20" s="268" t="str">
        <f>T46</f>
        <v/>
      </c>
      <c r="G20" s="268"/>
      <c r="H20" s="268" t="str">
        <f>U46</f>
        <v/>
      </c>
      <c r="I20" s="268"/>
      <c r="J20" s="273" t="str">
        <f>Y46</f>
        <v/>
      </c>
      <c r="K20" s="273"/>
      <c r="L20" s="273" t="str">
        <f>Z46</f>
        <v/>
      </c>
      <c r="M20" s="273"/>
      <c r="N20" s="4"/>
      <c r="O20" s="4"/>
      <c r="P20" s="4"/>
      <c r="Q20" s="4"/>
      <c r="R20" s="4"/>
      <c r="S20" s="4"/>
      <c r="T20" s="4"/>
      <c r="U20" s="4"/>
      <c r="V20" s="4"/>
      <c r="W20" s="4"/>
      <c r="X20" s="4"/>
      <c r="Y20" s="4"/>
      <c r="Z20" s="4"/>
      <c r="AA20" s="4"/>
      <c r="AB20" s="4"/>
      <c r="AC20" s="4"/>
      <c r="AD20" s="4"/>
      <c r="AE20" s="4"/>
      <c r="AF20" s="4"/>
      <c r="AG20" s="4"/>
      <c r="AH20" s="4"/>
      <c r="AI20" s="4"/>
      <c r="AJ20" s="4"/>
      <c r="AK20" s="4"/>
    </row>
    <row r="21" spans="1:37" ht="10.5" customHeight="1">
      <c r="A21" s="4"/>
      <c r="B21" s="278"/>
      <c r="C21" s="276"/>
      <c r="D21" s="272"/>
      <c r="E21" s="272"/>
      <c r="F21" s="268"/>
      <c r="G21" s="268"/>
      <c r="H21" s="268"/>
      <c r="I21" s="268"/>
      <c r="J21" s="273"/>
      <c r="K21" s="273"/>
      <c r="L21" s="273"/>
      <c r="M21" s="273"/>
      <c r="N21" s="4"/>
      <c r="O21" s="4"/>
      <c r="P21" s="4"/>
      <c r="Q21" s="4"/>
      <c r="R21" s="4"/>
      <c r="S21" s="4"/>
      <c r="T21" s="4"/>
      <c r="U21" s="4"/>
      <c r="V21" s="4"/>
      <c r="W21" s="4"/>
      <c r="X21" s="4"/>
      <c r="Y21" s="4"/>
      <c r="Z21" s="4"/>
      <c r="AA21" s="4"/>
      <c r="AB21" s="4"/>
      <c r="AC21" s="4"/>
      <c r="AD21" s="4"/>
      <c r="AE21" s="4"/>
      <c r="AF21" s="4"/>
      <c r="AG21" s="4"/>
      <c r="AH21" s="4"/>
      <c r="AI21" s="4"/>
      <c r="AJ21" s="4"/>
      <c r="AK21" s="4"/>
    </row>
    <row r="22" spans="1:37" ht="10.5" customHeight="1">
      <c r="A22" s="4"/>
      <c r="B22" s="278"/>
      <c r="C22" s="276"/>
      <c r="D22" s="272"/>
      <c r="E22" s="272"/>
      <c r="F22" s="268"/>
      <c r="G22" s="268"/>
      <c r="H22" s="268"/>
      <c r="I22" s="268"/>
      <c r="J22" s="273"/>
      <c r="K22" s="273"/>
      <c r="L22" s="273"/>
      <c r="M22" s="273"/>
      <c r="N22" s="4"/>
      <c r="O22" s="4"/>
      <c r="P22" s="4"/>
      <c r="Q22" s="4"/>
      <c r="R22" s="4"/>
      <c r="S22" s="4"/>
      <c r="T22" s="4"/>
      <c r="U22" s="4"/>
      <c r="V22" s="4"/>
      <c r="W22" s="4"/>
      <c r="X22" s="4"/>
      <c r="Y22" s="4"/>
      <c r="Z22" s="4"/>
      <c r="AA22" s="4"/>
      <c r="AB22" s="4"/>
      <c r="AC22" s="4"/>
      <c r="AD22" s="4"/>
      <c r="AE22" s="4"/>
      <c r="AF22" s="4"/>
      <c r="AG22" s="4"/>
      <c r="AH22" s="4"/>
      <c r="AI22" s="4"/>
      <c r="AJ22" s="4"/>
      <c r="AK22" s="4"/>
    </row>
    <row r="23" spans="1:37" ht="10.5" customHeight="1">
      <c r="A23" s="4"/>
      <c r="B23" s="278"/>
      <c r="C23" s="276"/>
      <c r="D23" s="272"/>
      <c r="E23" s="272"/>
      <c r="F23" s="268"/>
      <c r="G23" s="268"/>
      <c r="H23" s="268"/>
      <c r="I23" s="268"/>
      <c r="J23" s="273"/>
      <c r="K23" s="273"/>
      <c r="L23" s="273"/>
      <c r="M23" s="273"/>
      <c r="N23" s="4"/>
      <c r="O23" s="4"/>
      <c r="P23" s="4"/>
      <c r="Q23" s="4"/>
      <c r="R23" s="4"/>
      <c r="S23" s="4"/>
      <c r="T23" s="4"/>
      <c r="U23" s="4"/>
      <c r="V23" s="4"/>
      <c r="W23" s="4"/>
      <c r="X23" s="4"/>
      <c r="Y23" s="4"/>
      <c r="Z23" s="4"/>
      <c r="AA23" s="4"/>
      <c r="AB23" s="4"/>
      <c r="AC23" s="4"/>
      <c r="AD23" s="4"/>
      <c r="AE23" s="4"/>
      <c r="AF23" s="4"/>
      <c r="AG23" s="4"/>
      <c r="AH23" s="4"/>
      <c r="AI23" s="4"/>
      <c r="AJ23" s="4"/>
      <c r="AK23" s="4"/>
    </row>
    <row r="24" spans="1:37" ht="10.5" customHeight="1">
      <c r="A24" s="4"/>
      <c r="B24" s="278"/>
      <c r="C24" s="276"/>
      <c r="D24" s="272"/>
      <c r="E24" s="272"/>
      <c r="F24" s="268"/>
      <c r="G24" s="268"/>
      <c r="H24" s="268"/>
      <c r="I24" s="268"/>
      <c r="J24" s="273"/>
      <c r="K24" s="273"/>
      <c r="L24" s="273"/>
      <c r="M24" s="273"/>
      <c r="N24" s="4"/>
      <c r="O24" s="4"/>
      <c r="P24" s="4"/>
      <c r="Q24" s="4"/>
      <c r="R24" s="4"/>
      <c r="S24" s="4"/>
      <c r="T24" s="4"/>
      <c r="U24" s="4"/>
      <c r="V24" s="4"/>
      <c r="W24" s="4"/>
      <c r="X24" s="4"/>
      <c r="Y24" s="4"/>
      <c r="Z24" s="4"/>
      <c r="AA24" s="4"/>
      <c r="AB24" s="4"/>
      <c r="AC24" s="4"/>
      <c r="AD24" s="4"/>
      <c r="AE24" s="4"/>
      <c r="AF24" s="4"/>
      <c r="AG24" s="4"/>
      <c r="AH24" s="4"/>
      <c r="AI24" s="4"/>
      <c r="AJ24" s="4"/>
      <c r="AK24" s="4"/>
    </row>
    <row r="25" spans="1:37" ht="10.5" customHeight="1">
      <c r="A25" s="4"/>
      <c r="B25" s="278"/>
      <c r="C25" s="276" t="s">
        <v>128</v>
      </c>
      <c r="D25" s="272" t="str">
        <f>O46</f>
        <v/>
      </c>
      <c r="E25" s="272"/>
      <c r="F25" s="268" t="str">
        <f>V46</f>
        <v/>
      </c>
      <c r="G25" s="268"/>
      <c r="H25" s="273" t="str">
        <f>AA46</f>
        <v/>
      </c>
      <c r="I25" s="273"/>
      <c r="J25" s="274" t="str">
        <f>AD46</f>
        <v/>
      </c>
      <c r="K25" s="274"/>
      <c r="L25" s="274" t="str">
        <f>AE46</f>
        <v/>
      </c>
      <c r="M25" s="274"/>
      <c r="N25" s="4"/>
      <c r="O25" s="4"/>
      <c r="P25" s="4"/>
      <c r="Q25" s="4"/>
      <c r="R25" s="4"/>
      <c r="S25" s="4"/>
      <c r="T25" s="4"/>
      <c r="U25" s="4"/>
      <c r="V25" s="4"/>
      <c r="W25" s="4"/>
      <c r="X25" s="4"/>
      <c r="Y25" s="4"/>
      <c r="Z25" s="4"/>
      <c r="AA25" s="4"/>
      <c r="AB25" s="4"/>
      <c r="AC25" s="4"/>
      <c r="AD25" s="4"/>
      <c r="AE25" s="4"/>
      <c r="AF25" s="4"/>
      <c r="AG25" s="4"/>
      <c r="AH25" s="4"/>
      <c r="AI25" s="4"/>
      <c r="AJ25" s="4"/>
      <c r="AK25" s="4"/>
    </row>
    <row r="26" spans="1:37" ht="10.5" customHeight="1">
      <c r="A26" s="4"/>
      <c r="B26" s="278"/>
      <c r="C26" s="276"/>
      <c r="D26" s="272"/>
      <c r="E26" s="272"/>
      <c r="F26" s="268"/>
      <c r="G26" s="268"/>
      <c r="H26" s="273"/>
      <c r="I26" s="273"/>
      <c r="J26" s="274"/>
      <c r="K26" s="274"/>
      <c r="L26" s="274"/>
      <c r="M26" s="274"/>
      <c r="N26" s="4"/>
      <c r="O26" s="4"/>
      <c r="P26" s="4"/>
      <c r="Q26" s="4"/>
      <c r="R26" s="4"/>
      <c r="S26" s="4"/>
      <c r="T26" s="4"/>
      <c r="U26" s="4"/>
      <c r="V26" s="4"/>
      <c r="W26" s="4"/>
      <c r="X26" s="4"/>
      <c r="Y26" s="4"/>
      <c r="Z26" s="4"/>
      <c r="AA26" s="4"/>
      <c r="AB26" s="4"/>
      <c r="AC26" s="4"/>
      <c r="AD26" s="4"/>
      <c r="AE26" s="4"/>
      <c r="AF26" s="4"/>
      <c r="AG26" s="4"/>
      <c r="AH26" s="4"/>
      <c r="AI26" s="4"/>
      <c r="AJ26" s="4"/>
      <c r="AK26" s="4"/>
    </row>
    <row r="27" spans="1:37" ht="10.5" customHeight="1">
      <c r="A27" s="4"/>
      <c r="B27" s="278"/>
      <c r="C27" s="276"/>
      <c r="D27" s="272"/>
      <c r="E27" s="272"/>
      <c r="F27" s="268"/>
      <c r="G27" s="268"/>
      <c r="H27" s="273"/>
      <c r="I27" s="273"/>
      <c r="J27" s="274"/>
      <c r="K27" s="274"/>
      <c r="L27" s="274"/>
      <c r="M27" s="274"/>
      <c r="N27" s="4"/>
      <c r="O27" s="4"/>
      <c r="P27" s="4"/>
      <c r="Q27" s="4"/>
      <c r="R27" s="4"/>
      <c r="S27" s="4"/>
      <c r="T27" s="4"/>
      <c r="U27" s="4"/>
      <c r="V27" s="4"/>
      <c r="W27" s="4"/>
      <c r="X27" s="4"/>
      <c r="Y27" s="4"/>
      <c r="Z27" s="4"/>
      <c r="AA27" s="4"/>
      <c r="AB27" s="4"/>
      <c r="AC27" s="4"/>
      <c r="AD27" s="4"/>
      <c r="AE27" s="4"/>
      <c r="AF27" s="4"/>
      <c r="AG27" s="4"/>
      <c r="AH27" s="4"/>
      <c r="AI27" s="4"/>
      <c r="AJ27" s="4"/>
      <c r="AK27" s="4"/>
    </row>
    <row r="28" spans="1:37" ht="10.5" customHeight="1">
      <c r="A28" s="4"/>
      <c r="B28" s="278"/>
      <c r="C28" s="276"/>
      <c r="D28" s="272"/>
      <c r="E28" s="272"/>
      <c r="F28" s="268"/>
      <c r="G28" s="268"/>
      <c r="H28" s="273"/>
      <c r="I28" s="273"/>
      <c r="J28" s="274"/>
      <c r="K28" s="274"/>
      <c r="L28" s="274"/>
      <c r="M28" s="274"/>
      <c r="N28" s="4"/>
      <c r="O28" s="4"/>
      <c r="P28" s="4"/>
      <c r="Q28" s="4"/>
      <c r="R28" s="4"/>
      <c r="S28" s="4"/>
      <c r="T28" s="4"/>
      <c r="U28" s="4"/>
      <c r="V28" s="4"/>
      <c r="W28" s="4"/>
      <c r="X28" s="4"/>
      <c r="Y28" s="4"/>
      <c r="Z28" s="4"/>
      <c r="AA28" s="4"/>
      <c r="AB28" s="4"/>
      <c r="AC28" s="4"/>
      <c r="AD28" s="4"/>
      <c r="AE28" s="4"/>
      <c r="AF28" s="4"/>
      <c r="AG28" s="4"/>
      <c r="AH28" s="4"/>
      <c r="AI28" s="4"/>
      <c r="AJ28" s="4"/>
      <c r="AK28" s="4"/>
    </row>
    <row r="29" spans="1:37" ht="10.5" customHeight="1">
      <c r="A29" s="4"/>
      <c r="B29" s="278"/>
      <c r="C29" s="276"/>
      <c r="D29" s="272"/>
      <c r="E29" s="272"/>
      <c r="F29" s="268"/>
      <c r="G29" s="268"/>
      <c r="H29" s="273"/>
      <c r="I29" s="273"/>
      <c r="J29" s="274"/>
      <c r="K29" s="274"/>
      <c r="L29" s="274"/>
      <c r="M29" s="274"/>
      <c r="N29" s="4"/>
      <c r="O29" s="4"/>
      <c r="P29" s="4"/>
      <c r="Q29" s="4"/>
      <c r="R29" s="4"/>
      <c r="S29" s="4"/>
      <c r="T29" s="4"/>
      <c r="U29" s="4"/>
      <c r="V29" s="4"/>
      <c r="W29" s="4"/>
      <c r="X29" s="4"/>
      <c r="Y29" s="4"/>
      <c r="Z29" s="4"/>
      <c r="AA29" s="4"/>
      <c r="AB29" s="4"/>
      <c r="AC29" s="4"/>
      <c r="AD29" s="4"/>
      <c r="AE29" s="4"/>
      <c r="AF29" s="4"/>
      <c r="AG29" s="4"/>
      <c r="AH29" s="4"/>
      <c r="AI29" s="4"/>
      <c r="AJ29" s="4"/>
      <c r="AK29" s="4"/>
    </row>
    <row r="30" spans="1:37" ht="10.5" customHeight="1">
      <c r="A30" s="4"/>
      <c r="B30" s="278"/>
      <c r="C30" s="276" t="s">
        <v>132</v>
      </c>
      <c r="D30" s="272" t="str">
        <f>P46</f>
        <v/>
      </c>
      <c r="E30" s="272"/>
      <c r="F30" s="273" t="str">
        <f>AB46</f>
        <v/>
      </c>
      <c r="G30" s="273"/>
      <c r="H30" s="273" t="str">
        <f>AC46</f>
        <v/>
      </c>
      <c r="I30" s="273"/>
      <c r="J30" s="274" t="str">
        <f>AF46</f>
        <v/>
      </c>
      <c r="K30" s="274"/>
      <c r="L30" s="274" t="str">
        <f>AG46</f>
        <v/>
      </c>
      <c r="M30" s="274"/>
      <c r="N30" s="4"/>
      <c r="O30" s="4"/>
      <c r="P30" s="4"/>
      <c r="Q30" s="4"/>
      <c r="R30" s="4"/>
      <c r="S30" s="4"/>
      <c r="T30" s="4"/>
      <c r="U30" s="4"/>
      <c r="V30" s="4"/>
      <c r="W30" s="4"/>
      <c r="X30" s="4"/>
      <c r="Y30" s="4"/>
      <c r="Z30" s="4"/>
      <c r="AA30" s="4"/>
      <c r="AB30" s="4"/>
      <c r="AC30" s="4"/>
      <c r="AD30" s="4"/>
      <c r="AE30" s="4"/>
      <c r="AF30" s="4"/>
      <c r="AG30" s="4"/>
      <c r="AH30" s="4"/>
      <c r="AI30" s="4"/>
      <c r="AJ30" s="4"/>
      <c r="AK30" s="4"/>
    </row>
    <row r="31" spans="1:37" ht="10.5" customHeight="1">
      <c r="A31" s="4"/>
      <c r="B31" s="278"/>
      <c r="C31" s="276"/>
      <c r="D31" s="272"/>
      <c r="E31" s="272"/>
      <c r="F31" s="273"/>
      <c r="G31" s="273"/>
      <c r="H31" s="273"/>
      <c r="I31" s="273"/>
      <c r="J31" s="274"/>
      <c r="K31" s="274"/>
      <c r="L31" s="274"/>
      <c r="M31" s="274"/>
      <c r="N31" s="4"/>
      <c r="O31" s="4"/>
      <c r="P31" s="4"/>
      <c r="Q31" s="4"/>
      <c r="R31" s="4"/>
      <c r="S31" s="4"/>
      <c r="T31" s="4"/>
      <c r="U31" s="4"/>
      <c r="V31" s="4"/>
      <c r="W31" s="4"/>
      <c r="X31" s="4"/>
      <c r="Y31" s="4"/>
      <c r="Z31" s="4"/>
      <c r="AA31" s="4"/>
      <c r="AB31" s="4"/>
      <c r="AC31" s="4"/>
      <c r="AD31" s="4"/>
      <c r="AE31" s="4"/>
      <c r="AF31" s="4"/>
      <c r="AG31" s="4"/>
      <c r="AH31" s="4"/>
      <c r="AI31" s="4"/>
      <c r="AJ31" s="4"/>
      <c r="AK31" s="4"/>
    </row>
    <row r="32" spans="1:37" ht="10.5" customHeight="1">
      <c r="A32" s="4"/>
      <c r="B32" s="278"/>
      <c r="C32" s="276"/>
      <c r="D32" s="272"/>
      <c r="E32" s="272"/>
      <c r="F32" s="273"/>
      <c r="G32" s="273"/>
      <c r="H32" s="273"/>
      <c r="I32" s="273"/>
      <c r="J32" s="274"/>
      <c r="K32" s="274"/>
      <c r="L32" s="274"/>
      <c r="M32" s="274"/>
      <c r="N32" s="4"/>
      <c r="O32" s="4"/>
      <c r="P32" s="4"/>
      <c r="Q32" s="4"/>
      <c r="R32" s="4"/>
      <c r="S32" s="4"/>
      <c r="T32" s="4"/>
      <c r="U32" s="4"/>
      <c r="V32" s="4"/>
      <c r="W32" s="4"/>
      <c r="X32" s="4"/>
      <c r="Y32" s="4"/>
      <c r="Z32" s="4"/>
      <c r="AA32" s="4"/>
      <c r="AB32" s="4"/>
      <c r="AC32" s="4"/>
      <c r="AD32" s="4"/>
      <c r="AE32" s="4"/>
      <c r="AF32" s="4"/>
      <c r="AG32" s="4"/>
      <c r="AH32" s="4"/>
      <c r="AI32" s="4"/>
      <c r="AJ32" s="4"/>
      <c r="AK32" s="4"/>
    </row>
    <row r="33" spans="1:37" ht="10.5" customHeight="1">
      <c r="A33" s="4"/>
      <c r="B33" s="278"/>
      <c r="C33" s="276"/>
      <c r="D33" s="272"/>
      <c r="E33" s="272"/>
      <c r="F33" s="273"/>
      <c r="G33" s="273"/>
      <c r="H33" s="273"/>
      <c r="I33" s="273"/>
      <c r="J33" s="274"/>
      <c r="K33" s="274"/>
      <c r="L33" s="274"/>
      <c r="M33" s="274"/>
      <c r="N33" s="4"/>
      <c r="O33" s="4"/>
      <c r="P33" s="4"/>
      <c r="Q33" s="4"/>
      <c r="R33" s="4"/>
      <c r="S33" s="4"/>
      <c r="T33" s="4"/>
      <c r="U33" s="4"/>
      <c r="V33" s="4"/>
      <c r="W33" s="4"/>
      <c r="X33" s="4"/>
      <c r="Y33" s="4"/>
      <c r="Z33" s="4"/>
      <c r="AA33" s="4"/>
      <c r="AB33" s="4"/>
      <c r="AC33" s="4"/>
      <c r="AD33" s="4"/>
      <c r="AE33" s="4"/>
      <c r="AF33" s="4"/>
      <c r="AG33" s="4"/>
      <c r="AH33" s="4"/>
      <c r="AI33" s="4"/>
      <c r="AJ33" s="4"/>
      <c r="AK33" s="4"/>
    </row>
    <row r="34" spans="1:37" ht="10.5" customHeight="1">
      <c r="A34" s="4"/>
      <c r="B34" s="279"/>
      <c r="C34" s="276"/>
      <c r="D34" s="272"/>
      <c r="E34" s="272"/>
      <c r="F34" s="273"/>
      <c r="G34" s="273"/>
      <c r="H34" s="273"/>
      <c r="I34" s="273"/>
      <c r="J34" s="274"/>
      <c r="K34" s="274"/>
      <c r="L34" s="274"/>
      <c r="M34" s="274"/>
      <c r="N34" s="4"/>
      <c r="O34" s="4"/>
      <c r="P34" s="4"/>
      <c r="Q34" s="4"/>
      <c r="R34" s="4"/>
      <c r="S34" s="4"/>
      <c r="T34" s="4"/>
      <c r="U34" s="4"/>
      <c r="V34" s="4"/>
      <c r="W34" s="4"/>
      <c r="X34" s="4"/>
      <c r="Y34" s="4"/>
      <c r="Z34" s="4"/>
      <c r="AA34" s="4"/>
      <c r="AB34" s="4"/>
      <c r="AC34" s="4"/>
      <c r="AD34" s="4"/>
      <c r="AE34" s="4"/>
      <c r="AF34" s="4"/>
      <c r="AG34" s="4"/>
      <c r="AH34" s="4"/>
      <c r="AI34" s="4"/>
      <c r="AJ34" s="4"/>
      <c r="AK34" s="4"/>
    </row>
    <row r="35" spans="1:37">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c r="A37" s="4"/>
      <c r="B37" s="4"/>
      <c r="C37" s="4"/>
      <c r="D37" s="4"/>
      <c r="E37" s="4"/>
      <c r="F37" s="4"/>
      <c r="G37" s="4"/>
      <c r="H37" s="4"/>
      <c r="I37" s="4"/>
      <c r="J37" s="4"/>
      <c r="K37" s="4"/>
      <c r="L37" s="48"/>
      <c r="M37" s="24" t="s">
        <v>105</v>
      </c>
      <c r="N37" s="4"/>
      <c r="O37" s="4"/>
      <c r="P37" s="4"/>
      <c r="Q37" s="4"/>
      <c r="R37" s="4"/>
      <c r="S37" s="4"/>
      <c r="T37" s="4"/>
      <c r="U37" s="4"/>
      <c r="V37" s="4"/>
      <c r="W37" s="4"/>
      <c r="X37" s="4"/>
      <c r="Y37" s="4"/>
      <c r="Z37" s="4"/>
      <c r="AA37" s="4"/>
      <c r="AB37" s="4"/>
      <c r="AC37" s="4"/>
      <c r="AD37" s="4"/>
      <c r="AE37" s="4"/>
      <c r="AF37" s="4"/>
      <c r="AG37" s="4"/>
      <c r="AH37" s="4"/>
      <c r="AI37" s="4"/>
      <c r="AJ37" s="4"/>
      <c r="AK37" s="4"/>
    </row>
    <row r="38" spans="1:37">
      <c r="A38" s="4"/>
      <c r="B38" s="4"/>
      <c r="C38" s="269" t="s">
        <v>92</v>
      </c>
      <c r="D38" s="269"/>
      <c r="E38" s="269"/>
      <c r="F38" s="269" t="s">
        <v>93</v>
      </c>
      <c r="G38" s="269"/>
      <c r="H38" s="4"/>
      <c r="I38" s="4"/>
      <c r="J38" s="4"/>
      <c r="K38" s="4"/>
      <c r="L38" s="21"/>
      <c r="M38" s="24" t="s">
        <v>137</v>
      </c>
      <c r="N38" s="4"/>
      <c r="O38" s="4"/>
      <c r="P38" s="4"/>
      <c r="Q38" s="4"/>
      <c r="R38" s="4"/>
      <c r="S38" s="4"/>
      <c r="T38" s="4"/>
      <c r="U38" s="4"/>
      <c r="V38" s="4"/>
      <c r="W38" s="4"/>
      <c r="X38" s="4"/>
      <c r="Y38" s="4"/>
      <c r="Z38" s="4"/>
      <c r="AA38" s="4"/>
      <c r="AB38" s="4"/>
      <c r="AC38" s="4"/>
      <c r="AD38" s="4"/>
      <c r="AE38" s="4"/>
      <c r="AF38" s="4"/>
      <c r="AG38" s="4"/>
      <c r="AH38" s="4"/>
      <c r="AI38" s="4"/>
      <c r="AJ38" s="4"/>
      <c r="AK38" s="4"/>
    </row>
    <row r="39" spans="1:37">
      <c r="A39" s="4"/>
      <c r="B39" s="4"/>
      <c r="C39" s="271">
        <f>IF(AVERAGE(F43:F45)=1,0,AVERAGE(F43:F45))</f>
        <v>0</v>
      </c>
      <c r="D39" s="271"/>
      <c r="E39" s="271"/>
      <c r="F39" s="270" t="str">
        <f>IF(AND(C39&gt;=0,C39&lt;3),"ACEPTABLE",IF(AND(C39&gt;=3,C39&lt;6),"MODERADA","INACEPTABLE"))</f>
        <v>ACEPTABLE</v>
      </c>
      <c r="G39" s="270"/>
      <c r="H39" s="4"/>
      <c r="I39" s="4"/>
      <c r="J39" s="4"/>
      <c r="K39" s="4"/>
      <c r="L39" s="23"/>
      <c r="M39" s="24" t="s">
        <v>138</v>
      </c>
      <c r="N39" s="4"/>
      <c r="O39" s="4"/>
      <c r="P39" s="4"/>
      <c r="Q39" s="4"/>
      <c r="R39" s="4"/>
      <c r="S39" s="4"/>
      <c r="T39" s="4"/>
      <c r="U39" s="4"/>
      <c r="V39" s="4"/>
      <c r="W39" s="4"/>
      <c r="X39" s="4"/>
      <c r="Y39" s="4"/>
      <c r="Z39" s="4"/>
      <c r="AA39" s="4"/>
      <c r="AB39" s="4"/>
      <c r="AC39" s="4"/>
      <c r="AD39" s="4"/>
      <c r="AE39" s="4"/>
      <c r="AF39" s="4"/>
      <c r="AG39" s="4"/>
      <c r="AH39" s="4"/>
      <c r="AI39" s="4"/>
      <c r="AJ39" s="4"/>
      <c r="AK39" s="4"/>
    </row>
    <row r="40" spans="1:37">
      <c r="A40" s="4"/>
      <c r="B40" s="4"/>
      <c r="C40" s="4"/>
      <c r="D40" s="4"/>
      <c r="E40" s="4"/>
      <c r="F40" s="4"/>
      <c r="G40" s="4"/>
      <c r="H40" s="4"/>
      <c r="I40" s="4"/>
      <c r="J40" s="4"/>
      <c r="K40" s="4"/>
      <c r="L40" s="33"/>
      <c r="M40" s="24" t="s">
        <v>139</v>
      </c>
      <c r="N40" s="4"/>
      <c r="O40" s="4"/>
      <c r="P40" s="4"/>
      <c r="Q40" s="4"/>
      <c r="R40" s="4"/>
      <c r="S40" s="4"/>
      <c r="T40" s="4"/>
      <c r="U40" s="4"/>
      <c r="V40" s="4"/>
      <c r="W40" s="4"/>
      <c r="X40" s="4"/>
      <c r="Y40" s="4"/>
      <c r="Z40" s="4"/>
      <c r="AA40" s="4"/>
      <c r="AB40" s="4"/>
      <c r="AC40" s="4"/>
      <c r="AD40" s="4"/>
      <c r="AE40" s="4"/>
      <c r="AF40" s="4"/>
      <c r="AG40" s="4"/>
      <c r="AH40" s="4"/>
      <c r="AI40" s="4"/>
      <c r="AJ40" s="4"/>
      <c r="AK40" s="4"/>
    </row>
    <row r="41" spans="1:37">
      <c r="A41" s="4"/>
      <c r="B41" s="4"/>
      <c r="C41" s="4"/>
      <c r="D41" s="4"/>
      <c r="E41" s="4"/>
      <c r="F41" s="4"/>
      <c r="G41" s="4"/>
      <c r="H41" s="4"/>
      <c r="I41" s="4"/>
      <c r="J41" s="4"/>
      <c r="K41" s="4"/>
      <c r="L41" s="34"/>
      <c r="M41" s="24" t="s">
        <v>107</v>
      </c>
      <c r="N41" s="4"/>
      <c r="O41" s="4"/>
      <c r="P41" s="4"/>
      <c r="Q41" s="4"/>
      <c r="R41" s="4"/>
      <c r="S41" s="4"/>
      <c r="T41" s="4"/>
      <c r="U41" s="4"/>
      <c r="V41" s="4"/>
      <c r="W41" s="4"/>
      <c r="X41" s="4"/>
      <c r="Y41" s="4"/>
      <c r="Z41" s="4"/>
      <c r="AA41" s="4"/>
      <c r="AB41" s="4"/>
      <c r="AC41" s="4"/>
      <c r="AD41" s="4"/>
      <c r="AE41" s="4"/>
      <c r="AF41" s="4"/>
      <c r="AG41" s="4"/>
      <c r="AH41" s="4"/>
      <c r="AI41" s="4"/>
      <c r="AJ41" s="4"/>
      <c r="AK41" s="4"/>
    </row>
    <row r="42" spans="1:37" ht="25.5" hidden="1">
      <c r="A42" s="20"/>
      <c r="B42" s="27" t="s">
        <v>68</v>
      </c>
      <c r="C42" s="25" t="s">
        <v>96</v>
      </c>
      <c r="D42" s="26" t="s">
        <v>95</v>
      </c>
      <c r="E42" s="32" t="s">
        <v>118</v>
      </c>
      <c r="F42" s="31" t="s">
        <v>117</v>
      </c>
      <c r="G42" s="32" t="s">
        <v>119</v>
      </c>
      <c r="H42" s="31" t="s">
        <v>120</v>
      </c>
      <c r="I42" s="26" t="s">
        <v>279</v>
      </c>
      <c r="J42" s="26" t="s">
        <v>140</v>
      </c>
      <c r="K42" s="26" t="s">
        <v>280</v>
      </c>
      <c r="L42" s="26" t="s">
        <v>141</v>
      </c>
      <c r="M42" s="26" t="s">
        <v>142</v>
      </c>
      <c r="N42" s="26" t="s">
        <v>281</v>
      </c>
      <c r="O42" s="26" t="s">
        <v>282</v>
      </c>
      <c r="P42" s="26" t="s">
        <v>283</v>
      </c>
      <c r="Q42" s="26" t="s">
        <v>143</v>
      </c>
      <c r="R42" s="35" t="s">
        <v>144</v>
      </c>
      <c r="S42" s="37" t="s">
        <v>145</v>
      </c>
      <c r="T42" s="37" t="s">
        <v>146</v>
      </c>
      <c r="U42" s="37" t="s">
        <v>147</v>
      </c>
      <c r="V42" s="37" t="s">
        <v>148</v>
      </c>
      <c r="W42" s="35" t="s">
        <v>149</v>
      </c>
      <c r="X42" s="35" t="s">
        <v>151</v>
      </c>
      <c r="Y42" s="35" t="s">
        <v>152</v>
      </c>
      <c r="Z42" s="35" t="s">
        <v>153</v>
      </c>
      <c r="AA42" s="35" t="s">
        <v>154</v>
      </c>
      <c r="AB42" s="35" t="s">
        <v>155</v>
      </c>
      <c r="AC42" s="35" t="s">
        <v>156</v>
      </c>
      <c r="AD42" s="35" t="s">
        <v>157</v>
      </c>
      <c r="AE42" s="35" t="s">
        <v>158</v>
      </c>
      <c r="AF42" s="35" t="s">
        <v>159</v>
      </c>
      <c r="AG42" s="35" t="s">
        <v>160</v>
      </c>
      <c r="AH42" s="35"/>
      <c r="AI42" s="35"/>
      <c r="AJ42" s="26"/>
      <c r="AK42" s="32"/>
    </row>
    <row r="43" spans="1:37" hidden="1">
      <c r="A43" s="28"/>
      <c r="B43" s="141" t="str">
        <f>'PLE-PIN-F001'!B23</f>
        <v>R1</v>
      </c>
      <c r="C43" s="141">
        <f>'PLE-PIN-F001'!K23</f>
        <v>1</v>
      </c>
      <c r="D43" s="141">
        <f>'PLE-PIN-F001'!M23</f>
        <v>2</v>
      </c>
      <c r="E43" s="142">
        <f>C43*D43</f>
        <v>2</v>
      </c>
      <c r="F43" s="143">
        <f>H43*G43</f>
        <v>1</v>
      </c>
      <c r="G43" s="142">
        <f>'PLE-PIN-F001'!AF23</f>
        <v>1</v>
      </c>
      <c r="H43" s="142">
        <f>'PLE-PIN-F001'!AH23</f>
        <v>1</v>
      </c>
      <c r="I43" s="141" t="str">
        <f>IF(AND($G43=1,$H43=1),$B43,"")</f>
        <v>R1</v>
      </c>
      <c r="J43" s="141" t="str">
        <f>IF(AND($G43=1,$H43=2),$B43,"")</f>
        <v/>
      </c>
      <c r="K43" s="144" t="str">
        <f>IF(AND($G43=2,$H43=1),$B43,"")</f>
        <v/>
      </c>
      <c r="L43" s="144" t="str">
        <f>IF(AND($G43=1,$H43=3),$B43,"")</f>
        <v/>
      </c>
      <c r="M43" s="144" t="str">
        <f>IF(AND($G43=2,$H43=2),$B43,"")</f>
        <v/>
      </c>
      <c r="N43" s="144" t="str">
        <f>IF(AND($G43=3,$H43=1),$B43,"")</f>
        <v/>
      </c>
      <c r="O43" s="144" t="str">
        <f>IF(AND($G43=4,$H43=1),$B43,"")</f>
        <v/>
      </c>
      <c r="P43" s="144" t="str">
        <f>IF(AND($G43=5,$H43=1),$B43,"")</f>
        <v/>
      </c>
      <c r="Q43" s="144" t="str">
        <f>IF(AND($G43=1,$H43=4),$B43,"")</f>
        <v/>
      </c>
      <c r="R43" s="144" t="str">
        <f>IF(AND($G43=1,$H43=5),$B43,"")</f>
        <v/>
      </c>
      <c r="S43" s="144"/>
      <c r="T43" s="144" t="str">
        <f>IF(AND($G43=3,$H43=2),$B43,"")</f>
        <v/>
      </c>
      <c r="U43" s="144" t="str">
        <f>IF(AND($G43=3,$H43=3),$B43,"")</f>
        <v/>
      </c>
      <c r="V43" s="144" t="str">
        <f>IF(AND($G43=4,$H43=2),$B43,"")</f>
        <v/>
      </c>
      <c r="W43" s="144" t="str">
        <f>IF(AND($G43=2,$H43=4),$B43,"")</f>
        <v/>
      </c>
      <c r="X43" s="144" t="str">
        <f>IF(AND($G43=2,$H43=5),$B43,"")</f>
        <v/>
      </c>
      <c r="Y43" s="144" t="str">
        <f>IF(AND($G43=3,$H43=4),$B43,"")</f>
        <v/>
      </c>
      <c r="Z43" s="144" t="str">
        <f>IF(AND($G43=3,$H43=5),$B43,"")</f>
        <v/>
      </c>
      <c r="AA43" s="144" t="str">
        <f>IF(AND($G43=4,$H43=3),$B43,"")</f>
        <v/>
      </c>
      <c r="AB43" s="144" t="str">
        <f>IF(AND($G43=5,$H43=2),$B43,"")</f>
        <v/>
      </c>
      <c r="AC43" s="144" t="str">
        <f>IF(AND($G43=5,$H43=3),$B43,"")</f>
        <v/>
      </c>
      <c r="AD43" s="144" t="str">
        <f>IF(AND($G43=4,$H43=4),$B43,"")</f>
        <v/>
      </c>
      <c r="AE43" s="144" t="str">
        <f>IF(AND($G43=4,$H43=5),$B43,"")</f>
        <v/>
      </c>
      <c r="AF43" s="144" t="str">
        <f>IF(AND($G43=5,$H43=4),$B43,"")</f>
        <v/>
      </c>
      <c r="AG43" s="144" t="str">
        <f>IF(AND($G43=5,$H43=5),$B43,"")</f>
        <v/>
      </c>
      <c r="AH43" s="36"/>
      <c r="AI43" s="36"/>
      <c r="AJ43" s="28"/>
    </row>
    <row r="44" spans="1:37" hidden="1">
      <c r="A44" s="28"/>
      <c r="B44" s="141" t="str">
        <f>'PLE-PIN-F001'!B25</f>
        <v>R3</v>
      </c>
      <c r="C44" s="141">
        <f>'PLE-PIN-F001'!K25</f>
        <v>1</v>
      </c>
      <c r="D44" s="141">
        <f>'PLE-PIN-F001'!M25</f>
        <v>2</v>
      </c>
      <c r="E44" s="142">
        <f t="shared" ref="E44:E45" si="0">C44*D44</f>
        <v>2</v>
      </c>
      <c r="F44" s="143">
        <f t="shared" ref="F44:F45" si="1">H44*G44</f>
        <v>1</v>
      </c>
      <c r="G44" s="142">
        <f>'PLE-PIN-F001'!AF25</f>
        <v>1</v>
      </c>
      <c r="H44" s="142">
        <f>'PLE-PIN-F001'!AH25</f>
        <v>1</v>
      </c>
      <c r="I44" s="141" t="str">
        <f t="shared" ref="I44:I45" si="2">IF(AND($G44=1,$H44=1),$B44,"")</f>
        <v>R3</v>
      </c>
      <c r="J44" s="141" t="str">
        <f t="shared" ref="J44:J45" si="3">IF(AND($G44=1,$H44=2),$B44,"")</f>
        <v/>
      </c>
      <c r="K44" s="141" t="str">
        <f t="shared" ref="K44:K45" si="4">IF(AND($G44=2,$H44=1),$B44,"")</f>
        <v/>
      </c>
      <c r="L44" s="144" t="str">
        <f t="shared" ref="L44:L45" si="5">IF(AND($G44=1,$H44=3),$B44,"")</f>
        <v/>
      </c>
      <c r="M44" s="144" t="str">
        <f t="shared" ref="M44:M45" si="6">IF(AND($G44=2,$H44=2),$B44,"")</f>
        <v/>
      </c>
      <c r="N44" s="144" t="str">
        <f t="shared" ref="N44:N45" si="7">IF(AND($G44=3,$H44=1),$B44,"")</f>
        <v/>
      </c>
      <c r="O44" s="144" t="str">
        <f t="shared" ref="O44:O45" si="8">IF(AND($G44=4,$H44=1),$B44,"")</f>
        <v/>
      </c>
      <c r="P44" s="144" t="str">
        <f t="shared" ref="P44:P45" si="9">IF(AND($G44=5,$H44=1),$B44,"")</f>
        <v/>
      </c>
      <c r="Q44" s="144" t="str">
        <f t="shared" ref="Q44:Q45" si="10">IF(AND($G44=1,$H44=4),$B44,"")</f>
        <v/>
      </c>
      <c r="R44" s="144" t="str">
        <f t="shared" ref="R44:R45" si="11">IF(AND($G44=1,$H44=5),$B44,"")</f>
        <v/>
      </c>
      <c r="S44" s="144"/>
      <c r="T44" s="144" t="str">
        <f t="shared" ref="T44:T45" si="12">IF(AND($G44=3,$H44=2),$B44,"")</f>
        <v/>
      </c>
      <c r="U44" s="144" t="str">
        <f t="shared" ref="U44:U45" si="13">IF(AND($G44=3,$H44=3),$B44,"")</f>
        <v/>
      </c>
      <c r="V44" s="144" t="str">
        <f t="shared" ref="V44:V45" si="14">IF(AND($G44=4,$H44=2),$B44,"")</f>
        <v/>
      </c>
      <c r="W44" s="144" t="str">
        <f t="shared" ref="W44:W45" si="15">IF(AND($G44=2,$H44=4),$B44,"")</f>
        <v/>
      </c>
      <c r="X44" s="144" t="str">
        <f t="shared" ref="X44:X45" si="16">IF(AND($G44=2,$H44=5),$B44,"")</f>
        <v/>
      </c>
      <c r="Y44" s="144" t="str">
        <f t="shared" ref="Y44:Y45" si="17">IF(AND($G44=3,$H44=4),$B44,"")</f>
        <v/>
      </c>
      <c r="Z44" s="144" t="str">
        <f t="shared" ref="Z44:Z45" si="18">IF(AND($G44=3,$H44=5),$B44,"")</f>
        <v/>
      </c>
      <c r="AA44" s="144" t="str">
        <f t="shared" ref="AA44:AA45" si="19">IF(AND($G44=4,$H44=3),$B44,"")</f>
        <v/>
      </c>
      <c r="AB44" s="144" t="str">
        <f t="shared" ref="AB44:AB45" si="20">IF(AND($G44=5,$H44=2),$B44,"")</f>
        <v/>
      </c>
      <c r="AC44" s="144" t="str">
        <f t="shared" ref="AC44:AC45" si="21">IF(AND($G44=5,$H44=3),$B44,"")</f>
        <v/>
      </c>
      <c r="AD44" s="144" t="str">
        <f t="shared" ref="AD44:AD45" si="22">IF(AND($G44=4,$H44=4),$B44,"")</f>
        <v/>
      </c>
      <c r="AE44" s="144" t="str">
        <f t="shared" ref="AE44:AE45" si="23">IF(AND($G44=4,$H44=5),$B44,"")</f>
        <v/>
      </c>
      <c r="AF44" s="144" t="str">
        <f t="shared" ref="AF44:AF45" si="24">IF(AND($G44=5,$H44=4),$B44,"")</f>
        <v/>
      </c>
      <c r="AG44" s="144" t="str">
        <f t="shared" ref="AG44:AG45" si="25">IF(AND($G44=5,$H44=5),$B44,"")</f>
        <v/>
      </c>
      <c r="AH44" s="36"/>
      <c r="AI44" s="36"/>
      <c r="AJ44" s="28"/>
    </row>
    <row r="45" spans="1:37" hidden="1">
      <c r="A45" s="28"/>
      <c r="B45" s="141" t="str">
        <f>'PLE-PIN-F001'!B24</f>
        <v>R2</v>
      </c>
      <c r="C45" s="141">
        <f>'PLE-PIN-F001'!K24</f>
        <v>1</v>
      </c>
      <c r="D45" s="141">
        <f>'PLE-PIN-F001'!M24</f>
        <v>2</v>
      </c>
      <c r="E45" s="142">
        <f t="shared" si="0"/>
        <v>2</v>
      </c>
      <c r="F45" s="143">
        <f t="shared" si="1"/>
        <v>1</v>
      </c>
      <c r="G45" s="142">
        <f>'PLE-PIN-F001'!AF24</f>
        <v>1</v>
      </c>
      <c r="H45" s="142">
        <f>'PLE-PIN-F001'!AH24</f>
        <v>1</v>
      </c>
      <c r="I45" s="141" t="str">
        <f t="shared" si="2"/>
        <v>R2</v>
      </c>
      <c r="J45" s="141" t="str">
        <f t="shared" si="3"/>
        <v/>
      </c>
      <c r="K45" s="141" t="str">
        <f t="shared" si="4"/>
        <v/>
      </c>
      <c r="L45" s="144" t="str">
        <f t="shared" si="5"/>
        <v/>
      </c>
      <c r="M45" s="144" t="str">
        <f t="shared" si="6"/>
        <v/>
      </c>
      <c r="N45" s="144" t="str">
        <f t="shared" si="7"/>
        <v/>
      </c>
      <c r="O45" s="144" t="str">
        <f t="shared" si="8"/>
        <v/>
      </c>
      <c r="P45" s="144" t="str">
        <f t="shared" si="9"/>
        <v/>
      </c>
      <c r="Q45" s="144" t="str">
        <f t="shared" si="10"/>
        <v/>
      </c>
      <c r="R45" s="144" t="str">
        <f t="shared" si="11"/>
        <v/>
      </c>
      <c r="S45" s="144"/>
      <c r="T45" s="144" t="str">
        <f t="shared" si="12"/>
        <v/>
      </c>
      <c r="U45" s="144" t="str">
        <f t="shared" si="13"/>
        <v/>
      </c>
      <c r="V45" s="144" t="str">
        <f t="shared" si="14"/>
        <v/>
      </c>
      <c r="W45" s="144" t="str">
        <f t="shared" si="15"/>
        <v/>
      </c>
      <c r="X45" s="144" t="str">
        <f t="shared" si="16"/>
        <v/>
      </c>
      <c r="Y45" s="144" t="str">
        <f t="shared" si="17"/>
        <v/>
      </c>
      <c r="Z45" s="144" t="str">
        <f t="shared" si="18"/>
        <v/>
      </c>
      <c r="AA45" s="144" t="str">
        <f t="shared" si="19"/>
        <v/>
      </c>
      <c r="AB45" s="144" t="str">
        <f t="shared" si="20"/>
        <v/>
      </c>
      <c r="AC45" s="144" t="str">
        <f t="shared" si="21"/>
        <v/>
      </c>
      <c r="AD45" s="144" t="str">
        <f t="shared" si="22"/>
        <v/>
      </c>
      <c r="AE45" s="144" t="str">
        <f t="shared" si="23"/>
        <v/>
      </c>
      <c r="AF45" s="144" t="str">
        <f t="shared" si="24"/>
        <v/>
      </c>
      <c r="AG45" s="144" t="str">
        <f t="shared" si="25"/>
        <v/>
      </c>
      <c r="AH45" s="36"/>
      <c r="AI45" s="36"/>
      <c r="AJ45" s="28"/>
    </row>
    <row r="46" spans="1:37" ht="65.25" hidden="1" customHeight="1">
      <c r="A46" s="20"/>
      <c r="B46" s="145"/>
      <c r="C46" s="145"/>
      <c r="D46" s="145"/>
      <c r="E46" s="146"/>
      <c r="F46" s="146"/>
      <c r="G46" s="146"/>
      <c r="H46" s="146"/>
      <c r="I46" s="147" t="str">
        <f>TRIM(CONCATENATE(I43," ",I44," ",I45))</f>
        <v>R1 R3 R2</v>
      </c>
      <c r="J46" s="147" t="str">
        <f t="shared" ref="J46:AG46" si="26">TRIM(CONCATENATE(J43," ",J44," ",J45))</f>
        <v/>
      </c>
      <c r="K46" s="147" t="str">
        <f t="shared" si="26"/>
        <v/>
      </c>
      <c r="L46" s="147" t="str">
        <f t="shared" si="26"/>
        <v/>
      </c>
      <c r="M46" s="147" t="str">
        <f t="shared" si="26"/>
        <v/>
      </c>
      <c r="N46" s="147" t="str">
        <f t="shared" si="26"/>
        <v/>
      </c>
      <c r="O46" s="147" t="str">
        <f t="shared" si="26"/>
        <v/>
      </c>
      <c r="P46" s="147" t="str">
        <f t="shared" si="26"/>
        <v/>
      </c>
      <c r="Q46" s="147" t="str">
        <f t="shared" si="26"/>
        <v/>
      </c>
      <c r="R46" s="147" t="str">
        <f t="shared" si="26"/>
        <v/>
      </c>
      <c r="S46" s="147" t="str">
        <f t="shared" si="26"/>
        <v/>
      </c>
      <c r="T46" s="147" t="str">
        <f t="shared" si="26"/>
        <v/>
      </c>
      <c r="U46" s="147" t="str">
        <f t="shared" si="26"/>
        <v/>
      </c>
      <c r="V46" s="147" t="str">
        <f t="shared" si="26"/>
        <v/>
      </c>
      <c r="W46" s="147" t="str">
        <f t="shared" si="26"/>
        <v/>
      </c>
      <c r="X46" s="147" t="str">
        <f t="shared" si="26"/>
        <v/>
      </c>
      <c r="Y46" s="147" t="str">
        <f t="shared" si="26"/>
        <v/>
      </c>
      <c r="Z46" s="147" t="str">
        <f t="shared" si="26"/>
        <v/>
      </c>
      <c r="AA46" s="147" t="str">
        <f t="shared" si="26"/>
        <v/>
      </c>
      <c r="AB46" s="147" t="str">
        <f t="shared" si="26"/>
        <v/>
      </c>
      <c r="AC46" s="147" t="str">
        <f t="shared" si="26"/>
        <v/>
      </c>
      <c r="AD46" s="147" t="str">
        <f t="shared" si="26"/>
        <v/>
      </c>
      <c r="AE46" s="147" t="str">
        <f t="shared" si="26"/>
        <v/>
      </c>
      <c r="AF46" s="147" t="str">
        <f t="shared" si="26"/>
        <v/>
      </c>
      <c r="AG46" s="147" t="str">
        <f t="shared" si="26"/>
        <v/>
      </c>
      <c r="AH46" s="35"/>
      <c r="AI46" s="35"/>
      <c r="AJ46" s="26"/>
    </row>
    <row r="47" spans="1:37">
      <c r="A47" s="20"/>
      <c r="B47" s="20"/>
      <c r="C47" s="20"/>
      <c r="D47" s="20"/>
      <c r="E47" s="20"/>
      <c r="F47" s="20"/>
      <c r="G47" s="4"/>
      <c r="H47" s="4"/>
      <c r="I47" s="4"/>
      <c r="J47" s="4"/>
      <c r="K47" s="4"/>
      <c r="L47" s="7"/>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c r="A48" s="20"/>
      <c r="B48" s="20"/>
      <c r="C48" s="20"/>
      <c r="D48" s="20"/>
      <c r="E48" s="20"/>
      <c r="F48" s="20"/>
      <c r="G48" s="4"/>
      <c r="H48" s="4"/>
      <c r="I48" s="4"/>
      <c r="J48" s="4"/>
      <c r="K48" s="4"/>
      <c r="L48" s="7"/>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c r="A49" s="20"/>
      <c r="B49" s="20"/>
      <c r="C49" s="20"/>
      <c r="D49" s="20"/>
      <c r="E49" s="20"/>
      <c r="F49" s="20"/>
      <c r="G49" s="4"/>
      <c r="H49" s="4"/>
      <c r="I49" s="4"/>
      <c r="J49" s="4"/>
      <c r="K49" s="4"/>
      <c r="L49" s="7"/>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c r="A50" s="4"/>
      <c r="B50" s="4"/>
      <c r="C50" s="4"/>
      <c r="D50" s="4"/>
      <c r="E50" s="4"/>
      <c r="F50" s="20"/>
      <c r="G50" s="4"/>
      <c r="H50" s="4"/>
      <c r="I50" s="4"/>
      <c r="J50" s="4"/>
      <c r="K50" s="4"/>
      <c r="L50" s="7"/>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c r="A51" s="4"/>
      <c r="B51" s="4"/>
      <c r="C51" s="4"/>
      <c r="D51" s="4"/>
      <c r="E51" s="4"/>
      <c r="F51" s="20"/>
      <c r="G51" s="4"/>
      <c r="H51" s="4"/>
      <c r="I51" s="4"/>
      <c r="J51" s="4"/>
      <c r="K51" s="4"/>
      <c r="L51" s="7"/>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c r="A52" s="4"/>
      <c r="B52" s="4"/>
      <c r="C52" s="4"/>
      <c r="D52" s="4"/>
      <c r="E52" s="4"/>
      <c r="F52" s="20"/>
      <c r="G52" s="4"/>
      <c r="H52" s="4"/>
      <c r="I52" s="4"/>
      <c r="J52" s="4"/>
      <c r="K52" s="4"/>
      <c r="L52" s="7"/>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4"/>
      <c r="B53" s="4"/>
      <c r="C53" s="4"/>
      <c r="D53" s="4"/>
      <c r="E53" s="4"/>
      <c r="F53" s="20"/>
      <c r="G53" s="4"/>
      <c r="H53" s="4"/>
      <c r="I53" s="4"/>
      <c r="J53" s="4"/>
      <c r="K53" s="4"/>
      <c r="L53" s="7"/>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c r="A54" s="4"/>
      <c r="B54" s="4"/>
      <c r="C54" s="4"/>
      <c r="D54" s="4"/>
      <c r="E54" s="4"/>
      <c r="F54" s="20"/>
      <c r="G54" s="4"/>
      <c r="H54" s="4"/>
      <c r="I54" s="4"/>
      <c r="J54" s="4"/>
      <c r="K54" s="4"/>
      <c r="L54" s="7"/>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c r="A55" s="4"/>
      <c r="B55" s="4"/>
      <c r="C55" s="4"/>
      <c r="D55" s="4"/>
      <c r="E55" s="4"/>
      <c r="F55" s="20"/>
      <c r="G55" s="4"/>
      <c r="H55" s="4"/>
      <c r="I55" s="4"/>
      <c r="J55" s="4"/>
      <c r="K55" s="4"/>
      <c r="L55" s="7"/>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c r="A56" s="4"/>
      <c r="B56" s="4"/>
      <c r="C56" s="4"/>
      <c r="D56" s="4"/>
      <c r="E56" s="4"/>
      <c r="F56" s="20"/>
      <c r="G56" s="4"/>
      <c r="H56" s="4"/>
      <c r="I56" s="4"/>
      <c r="J56" s="4"/>
      <c r="K56" s="4"/>
      <c r="L56" s="7"/>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8" s="4" customFormat="1"/>
    <row r="69" s="4" customFormat="1"/>
  </sheetData>
  <sheetProtection algorithmName="SHA-512" hashValue="vI41RDNPP+D7aRI1SauN6ao4cDIG8kqhEImGB1X+6N2o1OfdwVDpZv/LOWvM7+VzYk18TMXH7nl/QqgGEhO4GA==" saltValue="TYg7LU/ulmdicb2RGOBHmw=="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2"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J54"/>
  <sheetViews>
    <sheetView workbookViewId="0">
      <selection activeCell="F39" sqref="F39"/>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289" t="s">
        <v>184</v>
      </c>
      <c r="B1" s="290"/>
      <c r="C1" s="290"/>
      <c r="D1" s="290"/>
      <c r="E1" s="290"/>
      <c r="F1" s="290"/>
      <c r="G1" s="290"/>
      <c r="H1" s="290"/>
      <c r="I1" s="290"/>
      <c r="J1" s="290"/>
    </row>
    <row r="2" spans="1:10">
      <c r="A2" s="290"/>
      <c r="B2" s="290"/>
      <c r="C2" s="290"/>
      <c r="D2" s="290"/>
      <c r="E2" s="290"/>
      <c r="F2" s="290"/>
      <c r="G2" s="290"/>
      <c r="H2" s="290"/>
      <c r="I2" s="290"/>
      <c r="J2" s="290"/>
    </row>
    <row r="3" spans="1:10">
      <c r="A3" s="290"/>
      <c r="B3" s="290"/>
      <c r="C3" s="290"/>
      <c r="D3" s="290"/>
      <c r="E3" s="290"/>
      <c r="F3" s="290"/>
      <c r="G3" s="290"/>
      <c r="H3" s="290"/>
      <c r="I3" s="290"/>
      <c r="J3" s="290"/>
    </row>
    <row r="4" spans="1:10">
      <c r="A4" s="290"/>
      <c r="B4" s="290"/>
      <c r="C4" s="290"/>
      <c r="D4" s="290"/>
      <c r="E4" s="290"/>
      <c r="F4" s="290"/>
      <c r="G4" s="290"/>
      <c r="H4" s="290"/>
      <c r="I4" s="290"/>
      <c r="J4" s="290"/>
    </row>
    <row r="5" spans="1:10">
      <c r="A5" s="4"/>
      <c r="B5" s="4"/>
      <c r="C5" s="4"/>
      <c r="D5" s="4"/>
      <c r="E5" s="4"/>
      <c r="F5" s="4"/>
      <c r="G5" s="4"/>
      <c r="H5" s="4"/>
      <c r="I5" s="4"/>
      <c r="J5" s="4"/>
    </row>
    <row r="6" spans="1:10">
      <c r="A6" s="4"/>
      <c r="B6" s="4"/>
      <c r="C6" s="4"/>
      <c r="D6" s="4"/>
      <c r="E6" s="4"/>
      <c r="F6" s="4"/>
      <c r="G6" s="4"/>
      <c r="H6" s="4"/>
      <c r="I6" s="4"/>
      <c r="J6" s="4"/>
    </row>
    <row r="7" spans="1:10">
      <c r="A7" s="4"/>
      <c r="B7" s="4"/>
      <c r="C7" s="4"/>
      <c r="D7" s="4"/>
      <c r="E7" s="4"/>
      <c r="F7" s="4"/>
      <c r="G7" s="4"/>
      <c r="H7" s="4"/>
      <c r="I7" s="4"/>
      <c r="J7" s="4"/>
    </row>
    <row r="8" spans="1:10">
      <c r="A8" s="4"/>
      <c r="B8" s="4"/>
      <c r="C8" s="42"/>
      <c r="D8" s="44"/>
      <c r="E8" s="45"/>
      <c r="F8" s="44"/>
      <c r="G8" s="45"/>
      <c r="H8" s="4"/>
      <c r="I8" s="4"/>
      <c r="J8" s="4"/>
    </row>
    <row r="9" spans="1:10" ht="61.5" customHeight="1">
      <c r="A9" s="4"/>
      <c r="B9" s="4"/>
      <c r="C9" s="43" t="s">
        <v>187</v>
      </c>
      <c r="D9" s="47" t="s">
        <v>190</v>
      </c>
      <c r="E9" s="46" t="s">
        <v>185</v>
      </c>
      <c r="F9" s="46" t="s">
        <v>55</v>
      </c>
      <c r="G9" s="47" t="s">
        <v>186</v>
      </c>
      <c r="H9" s="4"/>
      <c r="I9" s="4"/>
      <c r="J9" s="4"/>
    </row>
    <row r="10" spans="1:10" ht="19.5" customHeight="1">
      <c r="A10" s="4"/>
      <c r="B10" s="4"/>
      <c r="C10" s="18" t="s">
        <v>0</v>
      </c>
      <c r="D10" s="38"/>
      <c r="E10" s="38"/>
      <c r="F10" s="38"/>
      <c r="G10" s="38"/>
      <c r="H10" s="4"/>
      <c r="I10" s="4"/>
      <c r="J10" s="4"/>
    </row>
    <row r="11" spans="1:10" ht="19.5" customHeight="1">
      <c r="A11" s="4"/>
      <c r="B11" s="4"/>
      <c r="C11" s="18" t="s">
        <v>188</v>
      </c>
      <c r="D11" s="38"/>
      <c r="E11" s="38"/>
      <c r="F11" s="38"/>
      <c r="G11" s="38"/>
      <c r="H11" s="4"/>
      <c r="I11" s="4"/>
      <c r="J11" s="4"/>
    </row>
    <row r="12" spans="1:10" ht="19.5" customHeight="1">
      <c r="A12" s="4"/>
      <c r="B12" s="4"/>
      <c r="C12" s="18" t="s">
        <v>2</v>
      </c>
      <c r="D12" s="38"/>
      <c r="E12" s="38"/>
      <c r="F12" s="38"/>
      <c r="G12" s="38"/>
      <c r="H12" s="4"/>
      <c r="I12" s="4"/>
      <c r="J12" s="4"/>
    </row>
    <row r="13" spans="1:10" ht="19.5" customHeight="1">
      <c r="A13" s="4"/>
      <c r="B13" s="4"/>
      <c r="C13" s="18" t="s">
        <v>3</v>
      </c>
      <c r="D13" s="38"/>
      <c r="E13" s="38"/>
      <c r="F13" s="38"/>
      <c r="G13" s="38"/>
      <c r="H13" s="4"/>
      <c r="I13" s="4"/>
      <c r="J13" s="4"/>
    </row>
    <row r="14" spans="1:10" ht="19.5" customHeight="1">
      <c r="A14" s="4"/>
      <c r="B14" s="4"/>
      <c r="C14" s="18" t="s">
        <v>189</v>
      </c>
      <c r="D14" s="38"/>
      <c r="E14" s="38"/>
      <c r="F14" s="38"/>
      <c r="G14" s="38"/>
      <c r="H14" s="4"/>
      <c r="I14" s="4"/>
      <c r="J14" s="4"/>
    </row>
    <row r="15" spans="1:10">
      <c r="A15" s="4"/>
      <c r="B15" s="4"/>
      <c r="C15" s="4"/>
      <c r="D15" s="4"/>
      <c r="E15" s="4"/>
      <c r="F15" s="4"/>
      <c r="G15" s="4"/>
      <c r="H15" s="4"/>
      <c r="I15" s="4"/>
      <c r="J15" s="4"/>
    </row>
    <row r="16" spans="1:10">
      <c r="A16" s="4"/>
      <c r="B16" s="4"/>
      <c r="C16" s="4"/>
      <c r="D16" s="4"/>
      <c r="E16" s="4"/>
      <c r="F16" s="4"/>
      <c r="G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c r="A19" s="4"/>
      <c r="B19" s="4"/>
      <c r="C19" s="4"/>
      <c r="D19" s="4"/>
      <c r="E19" s="4"/>
      <c r="F19" s="4"/>
      <c r="G19" s="4"/>
      <c r="H19" s="4"/>
      <c r="I19" s="4"/>
      <c r="J19" s="4"/>
    </row>
    <row r="20" spans="1:10">
      <c r="A20" s="4"/>
      <c r="B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row r="32" spans="1:10">
      <c r="A32" s="4"/>
      <c r="B32" s="4"/>
      <c r="C32" s="4"/>
      <c r="D32" s="4"/>
      <c r="E32" s="4"/>
      <c r="F32" s="4"/>
      <c r="G32" s="4"/>
      <c r="H32" s="4"/>
      <c r="I32" s="4"/>
      <c r="J32" s="4"/>
    </row>
    <row r="33" spans="1:10">
      <c r="A33" s="4"/>
      <c r="B33" s="4"/>
      <c r="C33" s="4"/>
      <c r="D33" s="4"/>
      <c r="E33" s="4"/>
      <c r="F33" s="4"/>
      <c r="G33" s="4"/>
      <c r="H33" s="4"/>
      <c r="I33" s="4"/>
      <c r="J33" s="4"/>
    </row>
    <row r="34" spans="1:10">
      <c r="A34" s="4"/>
      <c r="B34" s="4"/>
      <c r="C34" s="4"/>
      <c r="D34" s="4"/>
      <c r="E34" s="4"/>
      <c r="F34" s="4"/>
      <c r="G34" s="4"/>
      <c r="H34" s="4"/>
      <c r="I34" s="4"/>
      <c r="J34" s="4"/>
    </row>
    <row r="35" spans="1:10">
      <c r="A35" s="4"/>
      <c r="B35" s="4"/>
      <c r="C35" s="4"/>
      <c r="D35" s="4"/>
      <c r="E35" s="4"/>
      <c r="F35" s="4"/>
      <c r="G35" s="4"/>
      <c r="H35" s="4"/>
      <c r="I35" s="4"/>
      <c r="J35" s="4"/>
    </row>
    <row r="36" spans="1:10">
      <c r="A36" s="4"/>
      <c r="B36" s="4"/>
      <c r="C36" s="4"/>
      <c r="D36" s="4"/>
      <c r="E36" s="4"/>
      <c r="F36" s="4"/>
      <c r="G36" s="4"/>
      <c r="H36" s="4"/>
      <c r="I36" s="4"/>
      <c r="J36" s="4"/>
    </row>
    <row r="37" spans="1:10">
      <c r="A37" s="4"/>
      <c r="B37" s="4"/>
      <c r="C37" s="4"/>
      <c r="D37" s="4"/>
      <c r="E37" s="4"/>
      <c r="F37" s="4"/>
      <c r="G37" s="4"/>
      <c r="H37" s="4"/>
      <c r="I37" s="4"/>
      <c r="J37" s="4"/>
    </row>
    <row r="38" spans="1:10">
      <c r="A38" s="4"/>
      <c r="B38" s="4"/>
      <c r="C38" s="4"/>
      <c r="D38" s="4"/>
      <c r="E38" s="4"/>
      <c r="F38" s="4"/>
      <c r="G38" s="4"/>
      <c r="H38" s="4"/>
      <c r="I38" s="4"/>
      <c r="J38" s="4"/>
    </row>
    <row r="39" spans="1:10">
      <c r="A39" s="4"/>
      <c r="B39" s="4"/>
      <c r="C39" s="4"/>
      <c r="D39" s="4"/>
      <c r="E39" s="4"/>
      <c r="F39" s="4"/>
      <c r="G39" s="4"/>
      <c r="H39" s="4"/>
      <c r="I39" s="4"/>
      <c r="J39" s="4"/>
    </row>
    <row r="40" spans="1:10">
      <c r="A40" s="4"/>
      <c r="B40" s="4"/>
      <c r="C40" s="4"/>
      <c r="D40" s="4"/>
      <c r="E40" s="4"/>
      <c r="F40" s="4"/>
      <c r="G40" s="4"/>
      <c r="H40" s="4"/>
      <c r="I40" s="4"/>
      <c r="J40" s="4"/>
    </row>
    <row r="41" spans="1:10">
      <c r="A41" s="4"/>
      <c r="B41" s="4"/>
      <c r="C41" s="4"/>
      <c r="D41" s="4"/>
      <c r="E41" s="4"/>
      <c r="F41" s="4"/>
      <c r="G41" s="4"/>
      <c r="H41" s="4"/>
      <c r="I41" s="4"/>
      <c r="J41" s="4"/>
    </row>
    <row r="42" spans="1:10">
      <c r="A42" s="4"/>
      <c r="B42" s="4"/>
      <c r="C42" s="4"/>
      <c r="D42" s="4"/>
      <c r="E42" s="4"/>
      <c r="F42" s="4"/>
      <c r="G42" s="4"/>
      <c r="H42" s="4"/>
      <c r="I42" s="4"/>
      <c r="J42" s="4"/>
    </row>
    <row r="43" spans="1:10">
      <c r="A43" s="4"/>
      <c r="B43" s="4"/>
      <c r="C43" s="4"/>
      <c r="D43" s="4"/>
      <c r="E43" s="4"/>
      <c r="F43" s="4"/>
      <c r="G43" s="4"/>
      <c r="H43" s="4"/>
      <c r="I43" s="4"/>
      <c r="J43" s="4"/>
    </row>
    <row r="44" spans="1:10">
      <c r="A44" s="4"/>
      <c r="B44" s="4"/>
      <c r="C44" s="4"/>
      <c r="D44" s="4"/>
      <c r="E44" s="4"/>
      <c r="F44" s="4"/>
      <c r="G44" s="4"/>
      <c r="H44" s="4"/>
      <c r="I44" s="4"/>
      <c r="J44" s="4"/>
    </row>
    <row r="45" spans="1:10">
      <c r="A45" s="4"/>
      <c r="B45" s="4"/>
      <c r="C45" s="4"/>
      <c r="D45" s="4"/>
      <c r="E45" s="4"/>
      <c r="F45" s="4"/>
      <c r="G45" s="4"/>
      <c r="H45" s="4"/>
      <c r="I45" s="4"/>
      <c r="J45" s="4"/>
    </row>
    <row r="46" spans="1:10">
      <c r="A46" s="4"/>
      <c r="B46" s="4"/>
      <c r="C46" s="4"/>
      <c r="D46" s="4"/>
      <c r="E46" s="4"/>
      <c r="F46" s="4"/>
      <c r="G46" s="4"/>
      <c r="H46" s="4"/>
      <c r="I46" s="4"/>
      <c r="J46" s="4"/>
    </row>
    <row r="47" spans="1:10">
      <c r="A47" s="4"/>
      <c r="B47" s="4"/>
      <c r="C47" s="4"/>
      <c r="D47" s="4"/>
      <c r="E47" s="4"/>
      <c r="F47" s="4"/>
      <c r="G47" s="4"/>
      <c r="H47" s="4"/>
      <c r="I47" s="4"/>
      <c r="J47" s="4"/>
    </row>
    <row r="48" spans="1:10">
      <c r="A48" s="4"/>
      <c r="B48" s="4"/>
      <c r="C48" s="4"/>
      <c r="D48" s="4"/>
      <c r="E48" s="4"/>
      <c r="F48" s="4"/>
      <c r="G48" s="4"/>
      <c r="H48" s="4"/>
      <c r="I48" s="4"/>
      <c r="J48" s="4"/>
    </row>
    <row r="49" spans="1:10">
      <c r="A49" s="4"/>
      <c r="B49" s="4"/>
      <c r="C49" s="4"/>
      <c r="D49" s="4"/>
      <c r="E49" s="4"/>
      <c r="F49" s="4"/>
      <c r="G49" s="4"/>
      <c r="H49" s="4"/>
      <c r="I49" s="4"/>
      <c r="J49" s="4"/>
    </row>
    <row r="50" spans="1:10">
      <c r="A50" s="4"/>
      <c r="B50" s="4"/>
      <c r="C50" s="4"/>
      <c r="D50" s="4"/>
      <c r="E50" s="4"/>
      <c r="F50" s="4"/>
      <c r="G50" s="4"/>
      <c r="H50" s="4"/>
      <c r="I50" s="4"/>
      <c r="J50" s="4"/>
    </row>
    <row r="51" spans="1:10">
      <c r="A51" s="4"/>
      <c r="B51" s="4"/>
      <c r="C51" s="4"/>
      <c r="D51" s="4"/>
      <c r="E51" s="4"/>
      <c r="F51" s="4"/>
      <c r="G51" s="4"/>
      <c r="H51" s="4"/>
      <c r="I51" s="4"/>
      <c r="J51" s="4"/>
    </row>
    <row r="52" spans="1:10">
      <c r="A52" s="4"/>
      <c r="B52" s="4"/>
      <c r="C52" s="4"/>
      <c r="D52" s="4"/>
      <c r="E52" s="4"/>
      <c r="F52" s="4"/>
      <c r="G52" s="4"/>
      <c r="H52" s="4"/>
      <c r="I52" s="4"/>
      <c r="J52" s="4"/>
    </row>
    <row r="53" spans="1:10">
      <c r="A53" s="4"/>
      <c r="B53" s="4"/>
      <c r="C53" s="4"/>
      <c r="D53" s="4"/>
      <c r="E53" s="4"/>
      <c r="F53" s="4"/>
      <c r="G53" s="4"/>
      <c r="H53" s="4"/>
      <c r="I53" s="4"/>
      <c r="J53" s="4"/>
    </row>
    <row r="54" spans="1:10">
      <c r="A54" s="4"/>
      <c r="B54" s="4"/>
      <c r="C54" s="4"/>
      <c r="D54" s="4"/>
      <c r="E54" s="4"/>
      <c r="F54" s="4"/>
      <c r="G54" s="4"/>
      <c r="H54" s="4"/>
      <c r="I54" s="4"/>
      <c r="J54" s="4"/>
    </row>
  </sheetData>
  <mergeCells count="1">
    <mergeCell ref="A1:J4"/>
  </mergeCells>
  <phoneticPr fontId="12" type="noConversion"/>
  <pageMargins left="0.75" right="0.75" top="1" bottom="1" header="0" footer="0"/>
  <pageSetup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289" t="s">
        <v>94</v>
      </c>
      <c r="B1" s="289"/>
      <c r="C1" s="289"/>
      <c r="D1" s="289"/>
      <c r="E1" s="289"/>
      <c r="F1" s="289"/>
      <c r="G1" s="289"/>
      <c r="H1" s="289"/>
      <c r="I1" s="289"/>
      <c r="J1" s="289"/>
      <c r="K1" s="29"/>
      <c r="L1" s="29"/>
      <c r="M1" s="30"/>
      <c r="N1" s="30"/>
      <c r="O1" s="30"/>
      <c r="P1" s="30"/>
    </row>
    <row r="2" spans="1:16" ht="12.75" customHeight="1">
      <c r="A2" s="289"/>
      <c r="B2" s="289"/>
      <c r="C2" s="289"/>
      <c r="D2" s="289"/>
      <c r="E2" s="289"/>
      <c r="F2" s="289"/>
      <c r="G2" s="289"/>
      <c r="H2" s="289"/>
      <c r="I2" s="289"/>
      <c r="J2" s="289"/>
      <c r="K2" s="29"/>
      <c r="L2" s="29"/>
      <c r="M2" s="30"/>
      <c r="N2" s="30"/>
      <c r="O2" s="30"/>
      <c r="P2" s="30"/>
    </row>
    <row r="3" spans="1:16" ht="12.75" customHeight="1">
      <c r="A3" s="289"/>
      <c r="B3" s="289"/>
      <c r="C3" s="289"/>
      <c r="D3" s="289"/>
      <c r="E3" s="289"/>
      <c r="F3" s="289"/>
      <c r="G3" s="289"/>
      <c r="H3" s="289"/>
      <c r="I3" s="289"/>
      <c r="J3" s="289"/>
      <c r="K3" s="29"/>
      <c r="L3" s="29"/>
      <c r="M3" s="30"/>
      <c r="N3" s="30"/>
      <c r="O3" s="30"/>
      <c r="P3" s="30"/>
    </row>
    <row r="4" spans="1:16" ht="12.75" customHeight="1">
      <c r="A4" s="289"/>
      <c r="B4" s="289"/>
      <c r="C4" s="289"/>
      <c r="D4" s="289"/>
      <c r="E4" s="289"/>
      <c r="F4" s="289"/>
      <c r="G4" s="289"/>
      <c r="H4" s="289"/>
      <c r="I4" s="289"/>
      <c r="J4" s="289"/>
      <c r="K4" s="29"/>
      <c r="L4" s="29"/>
      <c r="M4" s="30"/>
      <c r="N4" s="30"/>
      <c r="O4" s="30"/>
      <c r="P4" s="30"/>
    </row>
    <row r="5" spans="1:16" ht="12.75" customHeight="1">
      <c r="A5" s="289"/>
      <c r="B5" s="289"/>
      <c r="C5" s="289"/>
      <c r="D5" s="289"/>
      <c r="E5" s="289"/>
      <c r="F5" s="289"/>
      <c r="G5" s="289"/>
      <c r="H5" s="289"/>
      <c r="I5" s="289"/>
      <c r="J5" s="289"/>
      <c r="K5" s="29"/>
      <c r="L5" s="29"/>
      <c r="M5" s="4"/>
      <c r="N5" s="4"/>
      <c r="O5" s="4"/>
      <c r="P5" s="4"/>
    </row>
    <row r="6" spans="1:16" ht="12.75" customHeight="1">
      <c r="A6" s="289"/>
      <c r="B6" s="289"/>
      <c r="C6" s="289"/>
      <c r="D6" s="289"/>
      <c r="E6" s="289"/>
      <c r="F6" s="289"/>
      <c r="G6" s="289"/>
      <c r="H6" s="289"/>
      <c r="I6" s="289"/>
      <c r="J6" s="289"/>
      <c r="K6" s="29"/>
      <c r="L6" s="29"/>
      <c r="M6" s="4"/>
      <c r="N6" s="4"/>
      <c r="O6" s="4"/>
      <c r="P6" s="4"/>
    </row>
    <row r="7" spans="1:16">
      <c r="A7" s="289"/>
      <c r="B7" s="289"/>
      <c r="C7" s="289"/>
      <c r="D7" s="289"/>
      <c r="E7" s="289"/>
      <c r="F7" s="289"/>
      <c r="G7" s="289"/>
      <c r="H7" s="289"/>
      <c r="I7" s="289"/>
      <c r="J7" s="289"/>
      <c r="K7" s="4"/>
      <c r="L7" s="4"/>
      <c r="M7" s="4"/>
      <c r="N7" s="4"/>
      <c r="O7" s="4"/>
      <c r="P7" s="4"/>
    </row>
    <row r="8" spans="1:16">
      <c r="A8" s="4"/>
      <c r="B8" s="4"/>
      <c r="C8" s="4"/>
      <c r="D8" s="4"/>
      <c r="E8" s="4"/>
      <c r="F8" s="4"/>
      <c r="G8" s="4"/>
      <c r="H8" s="4"/>
      <c r="I8" s="4"/>
      <c r="J8" s="4"/>
      <c r="K8" s="4"/>
      <c r="L8" s="4"/>
      <c r="M8" s="4"/>
      <c r="N8" s="4"/>
      <c r="O8" s="4"/>
      <c r="P8" s="4"/>
    </row>
    <row r="9" spans="1:16">
      <c r="A9" s="4"/>
      <c r="B9" s="4"/>
      <c r="C9" s="4"/>
      <c r="D9" s="4"/>
      <c r="E9" s="4"/>
      <c r="F9" s="4"/>
      <c r="G9" s="4"/>
      <c r="H9" s="4"/>
      <c r="I9" s="4"/>
      <c r="J9" s="4"/>
      <c r="K9" s="4"/>
      <c r="L9" s="4"/>
      <c r="M9" s="4"/>
      <c r="N9" s="4"/>
      <c r="O9" s="4"/>
      <c r="P9" s="4"/>
    </row>
    <row r="10" spans="1:16">
      <c r="A10" s="4"/>
      <c r="B10" s="302" t="s">
        <v>8</v>
      </c>
      <c r="C10" s="303"/>
      <c r="D10" s="303"/>
      <c r="E10" s="303"/>
      <c r="F10" s="303"/>
      <c r="G10" s="303"/>
      <c r="H10" s="303"/>
      <c r="I10" s="304"/>
      <c r="J10" s="4"/>
      <c r="K10" s="4"/>
      <c r="L10" s="4"/>
      <c r="M10" s="4"/>
      <c r="N10" s="4"/>
      <c r="O10" s="4"/>
      <c r="P10" s="4"/>
    </row>
    <row r="11" spans="1:16">
      <c r="A11" s="4"/>
      <c r="B11" s="305"/>
      <c r="C11" s="306"/>
      <c r="D11" s="306"/>
      <c r="E11" s="306"/>
      <c r="F11" s="306"/>
      <c r="G11" s="306"/>
      <c r="H11" s="306"/>
      <c r="I11" s="307"/>
      <c r="J11" s="4"/>
      <c r="K11" s="4"/>
      <c r="L11" s="4"/>
      <c r="M11" s="4"/>
      <c r="N11" s="4"/>
      <c r="O11" s="4"/>
      <c r="P11" s="4"/>
    </row>
    <row r="12" spans="1:16">
      <c r="A12" s="4"/>
      <c r="B12" s="288"/>
      <c r="C12" s="288"/>
      <c r="D12" s="288"/>
      <c r="E12" s="288"/>
      <c r="F12" s="288"/>
      <c r="G12" s="288"/>
      <c r="H12" s="288"/>
      <c r="I12" s="288"/>
      <c r="J12" s="4"/>
      <c r="K12" s="4"/>
      <c r="L12" s="4"/>
      <c r="M12" s="4"/>
      <c r="N12" s="4"/>
      <c r="O12" s="4"/>
      <c r="P12" s="4"/>
    </row>
    <row r="13" spans="1:16">
      <c r="A13" s="4"/>
      <c r="B13" s="288"/>
      <c r="C13" s="288"/>
      <c r="D13" s="288"/>
      <c r="E13" s="288"/>
      <c r="F13" s="288"/>
      <c r="G13" s="288"/>
      <c r="H13" s="288"/>
      <c r="I13" s="288"/>
      <c r="J13" s="4"/>
      <c r="K13" s="4"/>
      <c r="L13" s="4"/>
      <c r="M13" s="4"/>
      <c r="N13" s="4"/>
      <c r="O13" s="4"/>
      <c r="P13" s="4"/>
    </row>
    <row r="14" spans="1:16">
      <c r="A14" s="4"/>
      <c r="B14" s="288"/>
      <c r="C14" s="288"/>
      <c r="D14" s="298" t="s">
        <v>64</v>
      </c>
      <c r="E14" s="299"/>
      <c r="F14" s="298" t="s">
        <v>21</v>
      </c>
      <c r="G14" s="299"/>
      <c r="H14" s="298" t="s">
        <v>65</v>
      </c>
      <c r="I14" s="299"/>
      <c r="J14" s="4"/>
      <c r="K14" s="4"/>
      <c r="L14" s="4"/>
      <c r="M14" s="4"/>
      <c r="N14" s="4"/>
      <c r="O14" s="4"/>
      <c r="P14" s="4"/>
    </row>
    <row r="15" spans="1:16">
      <c r="A15" s="4"/>
      <c r="B15" s="288"/>
      <c r="C15" s="288"/>
      <c r="D15" s="300"/>
      <c r="E15" s="301"/>
      <c r="F15" s="300"/>
      <c r="G15" s="301"/>
      <c r="H15" s="300"/>
      <c r="I15" s="301"/>
      <c r="J15" s="4"/>
      <c r="K15" s="4"/>
      <c r="L15" s="4"/>
      <c r="M15" s="4"/>
      <c r="N15" s="4"/>
      <c r="O15" s="4"/>
      <c r="P15" s="4"/>
    </row>
    <row r="16" spans="1:16">
      <c r="A16" s="4"/>
      <c r="B16" s="292" t="s">
        <v>7</v>
      </c>
      <c r="C16" s="291" t="s">
        <v>62</v>
      </c>
      <c r="D16" s="297" t="e">
        <f>E49</f>
        <v>#REF!</v>
      </c>
      <c r="E16" s="297"/>
      <c r="F16" s="297" t="e">
        <f>F49</f>
        <v>#REF!</v>
      </c>
      <c r="G16" s="297"/>
      <c r="H16" s="295" t="e">
        <f>G49</f>
        <v>#REF!</v>
      </c>
      <c r="I16" s="295"/>
      <c r="J16" s="4"/>
      <c r="K16" s="4"/>
      <c r="L16" s="4"/>
      <c r="M16" s="4"/>
      <c r="N16" s="4"/>
      <c r="O16" s="4"/>
      <c r="P16" s="4"/>
    </row>
    <row r="17" spans="1:16">
      <c r="A17" s="4"/>
      <c r="B17" s="293"/>
      <c r="C17" s="291"/>
      <c r="D17" s="297"/>
      <c r="E17" s="297"/>
      <c r="F17" s="297"/>
      <c r="G17" s="297"/>
      <c r="H17" s="295"/>
      <c r="I17" s="295"/>
      <c r="J17" s="4"/>
      <c r="K17" s="4"/>
      <c r="L17" s="4"/>
      <c r="M17" s="4"/>
      <c r="N17" s="4"/>
      <c r="O17" s="4"/>
      <c r="P17" s="4"/>
    </row>
    <row r="18" spans="1:16">
      <c r="A18" s="4"/>
      <c r="B18" s="293"/>
      <c r="C18" s="291"/>
      <c r="D18" s="297"/>
      <c r="E18" s="297"/>
      <c r="F18" s="297"/>
      <c r="G18" s="297"/>
      <c r="H18" s="295"/>
      <c r="I18" s="295"/>
      <c r="J18" s="4"/>
      <c r="K18" s="4"/>
      <c r="L18" s="4"/>
      <c r="M18" s="4"/>
      <c r="N18" s="4"/>
      <c r="O18" s="4"/>
      <c r="P18" s="4"/>
    </row>
    <row r="19" spans="1:16">
      <c r="A19" s="4"/>
      <c r="B19" s="293"/>
      <c r="C19" s="291"/>
      <c r="D19" s="297"/>
      <c r="E19" s="297"/>
      <c r="F19" s="297"/>
      <c r="G19" s="297"/>
      <c r="H19" s="295"/>
      <c r="I19" s="295"/>
      <c r="J19" s="4"/>
      <c r="K19" s="4"/>
      <c r="L19" s="4"/>
      <c r="M19" s="4"/>
      <c r="N19" s="4"/>
      <c r="O19" s="4"/>
      <c r="P19" s="4"/>
    </row>
    <row r="20" spans="1:16">
      <c r="A20" s="4"/>
      <c r="B20" s="293"/>
      <c r="C20" s="291"/>
      <c r="D20" s="297"/>
      <c r="E20" s="297"/>
      <c r="F20" s="297"/>
      <c r="G20" s="297"/>
      <c r="H20" s="295"/>
      <c r="I20" s="295"/>
      <c r="J20" s="4"/>
      <c r="K20" s="4"/>
      <c r="L20" s="4"/>
      <c r="M20" s="4"/>
      <c r="N20" s="4"/>
      <c r="O20" s="4"/>
      <c r="P20" s="4"/>
    </row>
    <row r="21" spans="1:16">
      <c r="A21" s="4"/>
      <c r="B21" s="293"/>
      <c r="C21" s="291" t="s">
        <v>63</v>
      </c>
      <c r="D21" s="297" t="e">
        <f>H49</f>
        <v>#REF!</v>
      </c>
      <c r="E21" s="297"/>
      <c r="F21" s="295" t="e">
        <f>I49</f>
        <v>#REF!</v>
      </c>
      <c r="G21" s="295"/>
      <c r="H21" s="296" t="e">
        <f>J49</f>
        <v>#REF!</v>
      </c>
      <c r="I21" s="296"/>
      <c r="J21" s="4"/>
      <c r="K21" s="4"/>
      <c r="L21" s="4"/>
      <c r="M21" s="4"/>
      <c r="N21" s="4"/>
      <c r="O21" s="4"/>
      <c r="P21" s="4"/>
    </row>
    <row r="22" spans="1:16">
      <c r="A22" s="4"/>
      <c r="B22" s="293"/>
      <c r="C22" s="291"/>
      <c r="D22" s="297"/>
      <c r="E22" s="297"/>
      <c r="F22" s="295"/>
      <c r="G22" s="295"/>
      <c r="H22" s="296"/>
      <c r="I22" s="296"/>
      <c r="J22" s="4"/>
      <c r="K22" s="4"/>
      <c r="L22" s="4"/>
      <c r="M22" s="4"/>
      <c r="N22" s="4"/>
      <c r="O22" s="4"/>
      <c r="P22" s="4"/>
    </row>
    <row r="23" spans="1:16">
      <c r="A23" s="4"/>
      <c r="B23" s="293"/>
      <c r="C23" s="291"/>
      <c r="D23" s="297"/>
      <c r="E23" s="297"/>
      <c r="F23" s="295"/>
      <c r="G23" s="295"/>
      <c r="H23" s="296"/>
      <c r="I23" s="296"/>
      <c r="J23" s="4"/>
      <c r="K23" s="4"/>
      <c r="L23" s="4"/>
      <c r="M23" s="4"/>
      <c r="N23" s="4"/>
      <c r="O23" s="4"/>
      <c r="P23" s="4"/>
    </row>
    <row r="24" spans="1:16">
      <c r="A24" s="4"/>
      <c r="B24" s="293"/>
      <c r="C24" s="291"/>
      <c r="D24" s="297"/>
      <c r="E24" s="297"/>
      <c r="F24" s="295"/>
      <c r="G24" s="295"/>
      <c r="H24" s="296"/>
      <c r="I24" s="296"/>
      <c r="J24" s="4"/>
      <c r="K24" s="4"/>
      <c r="L24" s="4"/>
      <c r="M24" s="4"/>
      <c r="N24" s="4"/>
      <c r="O24" s="4"/>
      <c r="P24" s="4"/>
    </row>
    <row r="25" spans="1:16">
      <c r="A25" s="4"/>
      <c r="B25" s="293"/>
      <c r="C25" s="291"/>
      <c r="D25" s="297"/>
      <c r="E25" s="297"/>
      <c r="F25" s="295"/>
      <c r="G25" s="295"/>
      <c r="H25" s="296"/>
      <c r="I25" s="296"/>
      <c r="J25" s="4"/>
      <c r="K25" s="4"/>
      <c r="L25" s="4"/>
      <c r="M25" s="4"/>
      <c r="N25" s="4"/>
      <c r="O25" s="4"/>
      <c r="P25" s="4"/>
    </row>
    <row r="26" spans="1:16">
      <c r="A26" s="4"/>
      <c r="B26" s="293"/>
      <c r="C26" s="291" t="s">
        <v>35</v>
      </c>
      <c r="D26" s="295" t="e">
        <f>K49</f>
        <v>#REF!</v>
      </c>
      <c r="E26" s="295"/>
      <c r="F26" s="296" t="e">
        <f>L49</f>
        <v>#REF!</v>
      </c>
      <c r="G26" s="296"/>
      <c r="H26" s="296" t="e">
        <f>M49</f>
        <v>#REF!</v>
      </c>
      <c r="I26" s="296"/>
      <c r="J26" s="4"/>
      <c r="K26" s="4"/>
      <c r="L26" s="4"/>
      <c r="M26" s="4"/>
      <c r="N26" s="4"/>
      <c r="O26" s="4"/>
      <c r="P26" s="4"/>
    </row>
    <row r="27" spans="1:16">
      <c r="A27" s="4"/>
      <c r="B27" s="293"/>
      <c r="C27" s="291"/>
      <c r="D27" s="295"/>
      <c r="E27" s="295"/>
      <c r="F27" s="296"/>
      <c r="G27" s="296"/>
      <c r="H27" s="296"/>
      <c r="I27" s="296"/>
      <c r="J27" s="4"/>
      <c r="K27" s="4"/>
      <c r="L27" s="4"/>
      <c r="M27" s="4"/>
      <c r="N27" s="4"/>
      <c r="O27" s="4"/>
      <c r="P27" s="4"/>
    </row>
    <row r="28" spans="1:16">
      <c r="A28" s="4"/>
      <c r="B28" s="293"/>
      <c r="C28" s="291"/>
      <c r="D28" s="295"/>
      <c r="E28" s="295"/>
      <c r="F28" s="296"/>
      <c r="G28" s="296"/>
      <c r="H28" s="296"/>
      <c r="I28" s="296"/>
      <c r="J28" s="4"/>
      <c r="K28" s="4"/>
      <c r="L28" s="4"/>
      <c r="M28" s="4"/>
      <c r="N28" s="4"/>
      <c r="O28" s="4"/>
      <c r="P28" s="4"/>
    </row>
    <row r="29" spans="1:16">
      <c r="A29" s="4"/>
      <c r="B29" s="293"/>
      <c r="C29" s="291"/>
      <c r="D29" s="295"/>
      <c r="E29" s="295"/>
      <c r="F29" s="296"/>
      <c r="G29" s="296"/>
      <c r="H29" s="296"/>
      <c r="I29" s="296"/>
      <c r="J29" s="4"/>
      <c r="K29" s="4"/>
      <c r="L29" s="4"/>
      <c r="M29" s="4"/>
      <c r="N29" s="4"/>
      <c r="O29" s="4"/>
      <c r="P29" s="4"/>
    </row>
    <row r="30" spans="1:16">
      <c r="A30" s="4"/>
      <c r="B30" s="294"/>
      <c r="C30" s="291"/>
      <c r="D30" s="295"/>
      <c r="E30" s="295"/>
      <c r="F30" s="296"/>
      <c r="G30" s="296"/>
      <c r="H30" s="296"/>
      <c r="I30" s="296"/>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21"/>
      <c r="I33" s="24" t="s">
        <v>105</v>
      </c>
      <c r="J33" s="4"/>
      <c r="K33" s="4"/>
      <c r="L33" s="4"/>
      <c r="M33" s="4"/>
      <c r="N33" s="4"/>
      <c r="O33" s="4"/>
      <c r="P33" s="4"/>
    </row>
    <row r="34" spans="1:16">
      <c r="A34" s="4"/>
      <c r="B34" s="4"/>
      <c r="C34" s="4"/>
      <c r="D34" s="4"/>
      <c r="E34" s="4"/>
      <c r="F34" s="4"/>
      <c r="G34" s="4"/>
      <c r="H34" s="23"/>
      <c r="I34" s="24" t="s">
        <v>106</v>
      </c>
      <c r="J34" s="4"/>
      <c r="K34" s="4"/>
      <c r="L34" s="4"/>
      <c r="M34" s="4"/>
      <c r="N34" s="4"/>
      <c r="O34" s="4"/>
      <c r="P34" s="4"/>
    </row>
    <row r="35" spans="1:16">
      <c r="A35" s="4"/>
      <c r="B35" s="4"/>
      <c r="C35" s="4"/>
      <c r="D35" s="4"/>
      <c r="E35" s="4"/>
      <c r="F35" s="4"/>
      <c r="G35" s="4"/>
      <c r="H35" s="22"/>
      <c r="I35" s="24" t="s">
        <v>107</v>
      </c>
      <c r="J35" s="4"/>
      <c r="K35" s="4"/>
      <c r="L35" s="4"/>
      <c r="M35" s="4"/>
      <c r="N35" s="4"/>
      <c r="O35" s="4"/>
      <c r="P35" s="4"/>
    </row>
    <row r="36" spans="1:16">
      <c r="A36" s="4"/>
      <c r="B36" s="4"/>
      <c r="C36" s="4"/>
      <c r="D36" s="4"/>
      <c r="E36" s="4"/>
      <c r="F36" s="4"/>
      <c r="G36" s="4"/>
      <c r="H36" s="7"/>
      <c r="I36" s="24"/>
      <c r="J36" s="4"/>
      <c r="K36" s="4"/>
      <c r="L36" s="4"/>
      <c r="M36" s="4"/>
      <c r="N36" s="4"/>
      <c r="O36" s="4"/>
      <c r="P36" s="4"/>
    </row>
    <row r="37" spans="1:16">
      <c r="A37" s="4"/>
      <c r="B37" s="4"/>
      <c r="C37" s="4"/>
      <c r="D37" s="4"/>
      <c r="E37" s="4"/>
      <c r="F37" s="4"/>
      <c r="G37" s="4"/>
      <c r="H37" s="7"/>
      <c r="I37" s="24"/>
      <c r="J37" s="4"/>
      <c r="K37" s="4"/>
      <c r="L37" s="4"/>
      <c r="M37" s="4"/>
      <c r="N37" s="4"/>
      <c r="O37" s="4"/>
      <c r="P37" s="4"/>
    </row>
    <row r="38" spans="1:16" ht="25.5" hidden="1">
      <c r="A38" s="20"/>
      <c r="B38" s="20" t="s">
        <v>68</v>
      </c>
      <c r="C38" s="25" t="s">
        <v>96</v>
      </c>
      <c r="D38" s="25" t="s">
        <v>95</v>
      </c>
      <c r="E38" s="26" t="s">
        <v>108</v>
      </c>
      <c r="F38" s="26" t="s">
        <v>109</v>
      </c>
      <c r="G38" s="26" t="s">
        <v>110</v>
      </c>
      <c r="H38" s="26" t="s">
        <v>111</v>
      </c>
      <c r="I38" s="26" t="s">
        <v>112</v>
      </c>
      <c r="J38" s="26" t="s">
        <v>113</v>
      </c>
      <c r="K38" s="26" t="s">
        <v>114</v>
      </c>
      <c r="L38" s="26" t="s">
        <v>115</v>
      </c>
      <c r="M38" s="26" t="s">
        <v>116</v>
      </c>
      <c r="N38" s="27"/>
      <c r="O38" s="27"/>
      <c r="P38" s="4"/>
    </row>
    <row r="39" spans="1:16" hidden="1">
      <c r="A39" s="20"/>
      <c r="B39" s="20" t="str">
        <f>'PLE-PIN-F001'!B23</f>
        <v>R1</v>
      </c>
      <c r="C39" s="20">
        <f>'PLE-PIN-F001'!K23</f>
        <v>1</v>
      </c>
      <c r="D39" s="20">
        <f>'PLE-PIN-F001'!M23</f>
        <v>2</v>
      </c>
      <c r="E39" s="28" t="str">
        <f>IF(AND($C$39=1,$D$39=1),"R1","")</f>
        <v/>
      </c>
      <c r="F39" s="28" t="str">
        <f>IF(AND($C$39=1,$D$39=2),"R1","")</f>
        <v>R1</v>
      </c>
      <c r="G39" s="28" t="str">
        <f>IF(AND($C$39=1,$D$39=3),"R1","")</f>
        <v/>
      </c>
      <c r="H39" s="28" t="str">
        <f>IF(AND($C$39=2,$D$39=1),"R1","")</f>
        <v/>
      </c>
      <c r="I39" s="28" t="str">
        <f>IF(AND($C$39=2,$D$39=2),"R1","")</f>
        <v/>
      </c>
      <c r="J39" s="28" t="str">
        <f>IF(AND($C$39=2,$D$39=3),"R1","")</f>
        <v/>
      </c>
      <c r="K39" s="28" t="str">
        <f>IF(AND($C$39=3,$D$39=1),"R1","")</f>
        <v/>
      </c>
      <c r="L39" s="28" t="str">
        <f>IF(AND($C$39=3,$D$39=2),"R1","")</f>
        <v/>
      </c>
      <c r="M39" s="28" t="str">
        <f>IF(AND($C$39=3,$D$39=3),"R1","")</f>
        <v/>
      </c>
      <c r="N39" s="7"/>
      <c r="O39" s="7"/>
      <c r="P39" s="4"/>
    </row>
    <row r="40" spans="1:16" hidden="1">
      <c r="A40" s="20"/>
      <c r="B40" s="20" t="e">
        <f>'PLE-PIN-F001'!#REF!</f>
        <v>#REF!</v>
      </c>
      <c r="C40" s="20" t="e">
        <f>'PLE-PIN-F001'!#REF!</f>
        <v>#REF!</v>
      </c>
      <c r="D40" s="20" t="e">
        <f>'PLE-PIN-F001'!#REF!</f>
        <v>#REF!</v>
      </c>
      <c r="E40" s="28" t="e">
        <f>IF(AND($C$40=1,$D$40=1),"R2","")</f>
        <v>#REF!</v>
      </c>
      <c r="F40" s="28" t="e">
        <f>IF(AND($C$40=1,$D$40=2),"R2","")</f>
        <v>#REF!</v>
      </c>
      <c r="G40" s="28" t="e">
        <f>IF(AND($C$40=1,$D$40=3),"R2","")</f>
        <v>#REF!</v>
      </c>
      <c r="H40" s="28" t="e">
        <f>IF(AND($C$40=2,$D$40=1),"R2","")</f>
        <v>#REF!</v>
      </c>
      <c r="I40" s="28" t="e">
        <f>IF(AND($C$40=2,$D$40=2),"R2","")</f>
        <v>#REF!</v>
      </c>
      <c r="J40" s="28" t="e">
        <f>IF(AND($C$40=2,$D$40=3),"R2","")</f>
        <v>#REF!</v>
      </c>
      <c r="K40" s="28" t="e">
        <f>IF(AND($C$40=3,$D$40=1),"R2","")</f>
        <v>#REF!</v>
      </c>
      <c r="L40" s="28" t="e">
        <f>IF(AND($C$40=3,$D$40=2),"R2","")</f>
        <v>#REF!</v>
      </c>
      <c r="M40" s="28" t="e">
        <f>IF(AND($C$40=3,$D$40=3),"R2","")</f>
        <v>#REF!</v>
      </c>
      <c r="N40" s="7"/>
      <c r="O40" s="7"/>
      <c r="P40" s="4"/>
    </row>
    <row r="41" spans="1:16" hidden="1">
      <c r="A41" s="20"/>
      <c r="B41" s="20" t="str">
        <f>'PLE-PIN-F001'!B25</f>
        <v>R3</v>
      </c>
      <c r="C41" s="20">
        <f>'PLE-PIN-F001'!K25</f>
        <v>1</v>
      </c>
      <c r="D41" s="20">
        <f>'PLE-PIN-F001'!M25</f>
        <v>2</v>
      </c>
      <c r="E41" s="28" t="str">
        <f>IF(AND($C$41=1,$D$41=1),"R3","")</f>
        <v/>
      </c>
      <c r="F41" s="28" t="str">
        <f>IF(AND($C$41=1,$D$41=2),"R2","")</f>
        <v>R2</v>
      </c>
      <c r="G41" s="28" t="str">
        <f>IF(AND($C$41=1,$D$41=3),"R3","")</f>
        <v/>
      </c>
      <c r="H41" s="28" t="str">
        <f>IF(AND($C$41=2,$D$41=1),"R3","")</f>
        <v/>
      </c>
      <c r="I41" s="28" t="str">
        <f>IF(AND($C$41=2,$D$41=2),"R3","")</f>
        <v/>
      </c>
      <c r="J41" s="28" t="str">
        <f>IF(AND($C$41=2,$D$41=3),"R3","")</f>
        <v/>
      </c>
      <c r="K41" s="28" t="str">
        <f>IF(AND($C$41=3,$D$41=1),"R3","")</f>
        <v/>
      </c>
      <c r="L41" s="28" t="str">
        <f>IF(AND($C$41=3,$D$41=2),"R3","")</f>
        <v/>
      </c>
      <c r="M41" s="28" t="str">
        <f>IF(AND($C$41=3,$D$41=3),"R3","")</f>
        <v/>
      </c>
      <c r="N41" s="7"/>
      <c r="O41" s="7"/>
      <c r="P41" s="4"/>
    </row>
    <row r="42" spans="1:16" hidden="1">
      <c r="A42" s="20"/>
      <c r="B42" s="20" t="str">
        <f>'PLE-PIN-F001'!B24</f>
        <v>R2</v>
      </c>
      <c r="C42" s="20">
        <f>'PLE-PIN-F001'!K24</f>
        <v>1</v>
      </c>
      <c r="D42" s="20">
        <f>'PLE-PIN-F001'!M24</f>
        <v>2</v>
      </c>
      <c r="E42" s="28" t="str">
        <f>IF(AND($C$42=1,$D$42=1),"R4","")</f>
        <v/>
      </c>
      <c r="F42" s="28" t="str">
        <f>IF(AND($C$42=1,$D$42=2),"R4","")</f>
        <v>R4</v>
      </c>
      <c r="G42" s="28" t="str">
        <f>IF(AND($C$42=1,$D$42=3),"R4","")</f>
        <v/>
      </c>
      <c r="H42" s="28" t="str">
        <f>IF(AND($C$42=2,$D$42=1),"R4","")</f>
        <v/>
      </c>
      <c r="I42" s="28" t="str">
        <f>IF(AND($C$42=2,$D$42=2),"R4","")</f>
        <v/>
      </c>
      <c r="J42" s="28" t="str">
        <f>IF(AND($C$42=2,$D$42=3),"R4","")</f>
        <v/>
      </c>
      <c r="K42" s="28" t="str">
        <f>IF(AND($C$42=3,$D$42=1),"R4","")</f>
        <v/>
      </c>
      <c r="L42" s="28" t="str">
        <f>IF(AND($C$42=3,$D$42=2),"R4","")</f>
        <v/>
      </c>
      <c r="M42" s="28" t="str">
        <f>IF(AND($C$42=3,$D$42=3),"R4","")</f>
        <v/>
      </c>
      <c r="N42" s="7"/>
      <c r="O42" s="7"/>
      <c r="P42" s="4"/>
    </row>
    <row r="43" spans="1:16" hidden="1">
      <c r="A43" s="20"/>
      <c r="B43" s="20" t="e">
        <f>'PLE-PIN-F001'!#REF!</f>
        <v>#REF!</v>
      </c>
      <c r="C43" s="20" t="e">
        <f>'PLE-PIN-F001'!#REF!</f>
        <v>#REF!</v>
      </c>
      <c r="D43" s="20" t="e">
        <f>'PLE-PIN-F001'!#REF!</f>
        <v>#REF!</v>
      </c>
      <c r="E43" s="28" t="e">
        <f>IF(AND($C$43=1,$D$43=1),"R5","")</f>
        <v>#REF!</v>
      </c>
      <c r="F43" s="28" t="e">
        <f>IF(AND($C$43=1,$D$43=2),"R5","")</f>
        <v>#REF!</v>
      </c>
      <c r="G43" s="28" t="e">
        <f>IF(AND($C$43=1,$D$43=3),"R5","")</f>
        <v>#REF!</v>
      </c>
      <c r="H43" s="28" t="e">
        <f>IF(AND($C$43=2,$D$43=1),"R5","")</f>
        <v>#REF!</v>
      </c>
      <c r="I43" s="28" t="e">
        <f>IF(AND($C$43=2,$D$43=2),"R5","")</f>
        <v>#REF!</v>
      </c>
      <c r="J43" s="28" t="e">
        <f>IF(AND($C$43=2,$D$43=3),"R5","")</f>
        <v>#REF!</v>
      </c>
      <c r="K43" s="28" t="e">
        <f>IF(AND($C$43=3,$D$43=1),"R5","")</f>
        <v>#REF!</v>
      </c>
      <c r="L43" s="28" t="e">
        <f>IF(AND($C$43=3,$D$43=2),"R5","")</f>
        <v>#REF!</v>
      </c>
      <c r="M43" s="28" t="e">
        <f>IF(AND($C$43=3,$D$43=3),"R5","")</f>
        <v>#REF!</v>
      </c>
      <c r="N43" s="7"/>
      <c r="O43" s="7"/>
      <c r="P43" s="4"/>
    </row>
    <row r="44" spans="1:16" hidden="1">
      <c r="A44" s="20"/>
      <c r="B44" s="20" t="e">
        <f>'PLE-PIN-F001'!#REF!</f>
        <v>#REF!</v>
      </c>
      <c r="C44" s="20" t="e">
        <f>'PLE-PIN-F001'!#REF!</f>
        <v>#REF!</v>
      </c>
      <c r="D44" s="20" t="e">
        <f>'PLE-PIN-F001'!#REF!</f>
        <v>#REF!</v>
      </c>
      <c r="E44" s="28" t="e">
        <f>IF(AND($C$44=1,$D$44=1),"R6","")</f>
        <v>#REF!</v>
      </c>
      <c r="F44" s="28" t="e">
        <f>IF(AND($C$44=1,$D$44=2),"R6","")</f>
        <v>#REF!</v>
      </c>
      <c r="G44" s="28" t="e">
        <f>IF(AND($C$44=1,$D$44=3),"R6","")</f>
        <v>#REF!</v>
      </c>
      <c r="H44" s="28" t="e">
        <f>IF(AND($C$44=2,$D$44=1),"R6","")</f>
        <v>#REF!</v>
      </c>
      <c r="I44" s="28" t="e">
        <f>IF(AND($C$44=2,$D$44=2),"R6","")</f>
        <v>#REF!</v>
      </c>
      <c r="J44" s="28" t="e">
        <f>IF(AND($C$44=2,$D$44=3),"R6","")</f>
        <v>#REF!</v>
      </c>
      <c r="K44" s="28" t="e">
        <f>IF(AND($C$44=3,$D$44=1),"R6","")</f>
        <v>#REF!</v>
      </c>
      <c r="L44" s="28" t="e">
        <f>IF(AND($C$44=3,$D$44=2),"R6","")</f>
        <v>#REF!</v>
      </c>
      <c r="M44" s="28" t="e">
        <f>IF(AND($C$44=3,$D$44=3),"R6","")</f>
        <v>#REF!</v>
      </c>
      <c r="N44" s="7"/>
      <c r="O44" s="7"/>
      <c r="P44" s="4"/>
    </row>
    <row r="45" spans="1:16" hidden="1">
      <c r="A45" s="20"/>
      <c r="B45" s="20" t="e">
        <f>'PLE-PIN-F001'!#REF!</f>
        <v>#REF!</v>
      </c>
      <c r="C45" s="20" t="e">
        <f>'PLE-PIN-F001'!#REF!</f>
        <v>#REF!</v>
      </c>
      <c r="D45" s="20" t="e">
        <f>'PLE-PIN-F001'!#REF!</f>
        <v>#REF!</v>
      </c>
      <c r="E45" s="28" t="e">
        <f>IF(AND($C$45=1,$D$45=1),"R7","")</f>
        <v>#REF!</v>
      </c>
      <c r="F45" s="28" t="e">
        <f>IF(AND($C$45=1,$D$45=2),"R7","")</f>
        <v>#REF!</v>
      </c>
      <c r="G45" s="28" t="e">
        <f>IF(AND($C$45=1,$D$45=3),"R7","")</f>
        <v>#REF!</v>
      </c>
      <c r="H45" s="28" t="e">
        <f>IF(AND($C$45=2,$D$45=1),"R7","")</f>
        <v>#REF!</v>
      </c>
      <c r="I45" s="28" t="e">
        <f>IF(AND($C$45=2,$D$45=2),"R7","")</f>
        <v>#REF!</v>
      </c>
      <c r="J45" s="28" t="e">
        <f>IF(AND($C$45=2,$D$45=3),"R7","")</f>
        <v>#REF!</v>
      </c>
      <c r="K45" s="28" t="e">
        <f>IF(AND($C$45=3,$D$45=1),"R7","")</f>
        <v>#REF!</v>
      </c>
      <c r="L45" s="28" t="e">
        <f>IF(AND($C$45=3,$D$45=2),"R7","")</f>
        <v>#REF!</v>
      </c>
      <c r="M45" s="28" t="e">
        <f>IF(AND($C$45=3,$D$45=3),"R7","")</f>
        <v>#REF!</v>
      </c>
      <c r="N45" s="7"/>
      <c r="O45" s="7"/>
      <c r="P45" s="4"/>
    </row>
    <row r="46" spans="1:16" hidden="1">
      <c r="A46" s="20"/>
      <c r="B46" s="20" t="e">
        <f>'PLE-PIN-F001'!#REF!</f>
        <v>#REF!</v>
      </c>
      <c r="C46" s="20" t="e">
        <f>'PLE-PIN-F001'!#REF!</f>
        <v>#REF!</v>
      </c>
      <c r="D46" s="20" t="e">
        <f>'PLE-PIN-F001'!#REF!</f>
        <v>#REF!</v>
      </c>
      <c r="E46" s="28" t="e">
        <f>IF(AND($C$46=1,$D$46=1),"R8","")</f>
        <v>#REF!</v>
      </c>
      <c r="F46" s="28" t="e">
        <f>IF(AND($C$46=1,$D$46=2),"R8","")</f>
        <v>#REF!</v>
      </c>
      <c r="G46" s="28" t="e">
        <f>IF(AND($C$46=1,$D$46=3),"R8","")</f>
        <v>#REF!</v>
      </c>
      <c r="H46" s="28" t="e">
        <f>IF(AND($C$46=2,$D$46=1),"R8","")</f>
        <v>#REF!</v>
      </c>
      <c r="I46" s="28" t="e">
        <f>IF(AND($C$46=2,$D$46=2),"R8","")</f>
        <v>#REF!</v>
      </c>
      <c r="J46" s="28" t="e">
        <f>IF(AND($C$46=2,$D$46=3),"R8","")</f>
        <v>#REF!</v>
      </c>
      <c r="K46" s="28" t="e">
        <f>IF(AND($C$46=3,$D$46=1),"R8","")</f>
        <v>#REF!</v>
      </c>
      <c r="L46" s="28" t="e">
        <f>IF(AND($C$46=3,$D$46=2),"R8","")</f>
        <v>#REF!</v>
      </c>
      <c r="M46" s="28" t="e">
        <f>IF(AND($C$46=3,$D$46=3),"R8","")</f>
        <v>#REF!</v>
      </c>
      <c r="N46" s="7"/>
      <c r="O46" s="7"/>
      <c r="P46" s="4"/>
    </row>
    <row r="47" spans="1:16" hidden="1">
      <c r="A47" s="20"/>
      <c r="B47" s="20" t="e">
        <f>'PLE-PIN-F001'!#REF!</f>
        <v>#REF!</v>
      </c>
      <c r="C47" s="20" t="e">
        <f>'PLE-PIN-F001'!#REF!</f>
        <v>#REF!</v>
      </c>
      <c r="D47" s="20" t="e">
        <f>'PLE-PIN-F001'!#REF!</f>
        <v>#REF!</v>
      </c>
      <c r="E47" s="28" t="e">
        <f>IF(AND($C$47=1,$D$47=1),"R9","")</f>
        <v>#REF!</v>
      </c>
      <c r="F47" s="28" t="e">
        <f>IF(AND($C$47=1,$D$47=2),"R9","")</f>
        <v>#REF!</v>
      </c>
      <c r="G47" s="28" t="e">
        <f>IF(AND($C$47=1,$D$47=3),"R9","")</f>
        <v>#REF!</v>
      </c>
      <c r="H47" s="28" t="e">
        <f>IF(AND($C$47=2,$D$47=1),"R9","")</f>
        <v>#REF!</v>
      </c>
      <c r="I47" s="28" t="e">
        <f>IF(AND($C$47=2,$D$47=2),"R9","")</f>
        <v>#REF!</v>
      </c>
      <c r="J47" s="28" t="e">
        <f>IF(AND($C$47=2,$D$47=3),"R9","")</f>
        <v>#REF!</v>
      </c>
      <c r="K47" s="28" t="e">
        <f>IF(AND($C$47=3,$D$47=1),"R9","")</f>
        <v>#REF!</v>
      </c>
      <c r="L47" s="28" t="e">
        <f>IF(AND($C$47=3,$D$47=2),"R9","")</f>
        <v>#REF!</v>
      </c>
      <c r="M47" s="28" t="e">
        <f>IF(AND($C$47=3,$D$47=3),"R9","")</f>
        <v>#REF!</v>
      </c>
      <c r="N47" s="7"/>
      <c r="O47" s="7"/>
      <c r="P47" s="4"/>
    </row>
    <row r="48" spans="1:16" hidden="1">
      <c r="A48" s="20"/>
      <c r="B48" s="20" t="e">
        <f>'PLE-PIN-F001'!#REF!</f>
        <v>#REF!</v>
      </c>
      <c r="C48" s="20" t="e">
        <f>'PLE-PIN-F001'!#REF!</f>
        <v>#REF!</v>
      </c>
      <c r="D48" s="20" t="e">
        <f>'PLE-PIN-F001'!#REF!</f>
        <v>#REF!</v>
      </c>
      <c r="E48" s="28" t="e">
        <f>IF(AND($C$48=1,$D$48=1),"R10","")</f>
        <v>#REF!</v>
      </c>
      <c r="F48" s="28" t="e">
        <f>IF(AND($C$48=1,$D$48=2),"R10","")</f>
        <v>#REF!</v>
      </c>
      <c r="G48" s="28" t="e">
        <f>IF(AND($C$48=1,$D$48=3),"R10","")</f>
        <v>#REF!</v>
      </c>
      <c r="H48" s="28" t="e">
        <f>IF(AND($C$48=2,$D$48=1),"R10","")</f>
        <v>#REF!</v>
      </c>
      <c r="I48" s="28" t="e">
        <f>IF(AND($C$48=2,$D$48=2),"R10","")</f>
        <v>#REF!</v>
      </c>
      <c r="J48" s="28" t="e">
        <f>IF(AND($C$48=2,$D$48=3),"R10","")</f>
        <v>#REF!</v>
      </c>
      <c r="K48" s="28" t="e">
        <f>IF(AND($C$48=3,$D$48=1),"R10","")</f>
        <v>#REF!</v>
      </c>
      <c r="L48" s="28" t="e">
        <f>IF(AND($C$48=3,$D$48=2),"R10","")</f>
        <v>#REF!</v>
      </c>
      <c r="M48" s="28" t="e">
        <f>IF(AND($C$48=3,$D$48=3),"R10","")</f>
        <v>#REF!</v>
      </c>
      <c r="N48" s="7"/>
      <c r="O48" s="7"/>
      <c r="P48" s="4"/>
    </row>
    <row r="49" spans="1:16" hidden="1">
      <c r="A49" s="20"/>
      <c r="B49" s="20"/>
      <c r="C49" s="20"/>
      <c r="D49" s="20"/>
      <c r="E49" s="26" t="e">
        <f>CONCATENATE(E39," ",E40," ",E41," ",E42," ",E43," ",E44," ",E45," ",E46," ",E47," ",E48)</f>
        <v>#REF!</v>
      </c>
      <c r="F49" s="26" t="e">
        <f t="shared" ref="F49:M49" si="0">CONCATENATE(F39," ",F40," ",F41," ",F42," ",F43," ",F44," ",F45," ",F46," ",F47," ",F48)</f>
        <v>#REF!</v>
      </c>
      <c r="G49" s="26" t="e">
        <f t="shared" si="0"/>
        <v>#REF!</v>
      </c>
      <c r="H49" s="26" t="e">
        <f t="shared" si="0"/>
        <v>#REF!</v>
      </c>
      <c r="I49" s="26" t="e">
        <f t="shared" si="0"/>
        <v>#REF!</v>
      </c>
      <c r="J49" s="26" t="e">
        <f t="shared" si="0"/>
        <v>#REF!</v>
      </c>
      <c r="K49" s="26" t="e">
        <f t="shared" si="0"/>
        <v>#REF!</v>
      </c>
      <c r="L49" s="26" t="e">
        <f t="shared" si="0"/>
        <v>#REF!</v>
      </c>
      <c r="M49" s="26" t="e">
        <f t="shared" si="0"/>
        <v>#REF!</v>
      </c>
      <c r="N49" s="4"/>
      <c r="O49" s="4"/>
      <c r="P49" s="4"/>
    </row>
    <row r="50" spans="1:16">
      <c r="A50" s="20"/>
      <c r="B50" s="20"/>
      <c r="C50" s="20"/>
      <c r="D50" s="20"/>
      <c r="E50" s="20"/>
      <c r="F50" s="20"/>
      <c r="G50" s="4"/>
      <c r="H50" s="4"/>
      <c r="I50" s="4"/>
      <c r="J50" s="4"/>
      <c r="K50" s="4"/>
      <c r="L50" s="4"/>
      <c r="M50" s="4"/>
      <c r="N50" s="4"/>
      <c r="O50" s="4"/>
      <c r="P50" s="4"/>
    </row>
    <row r="51" spans="1:16">
      <c r="A51" s="20"/>
      <c r="B51" s="20"/>
      <c r="C51" s="20"/>
      <c r="D51" s="20"/>
      <c r="E51" s="20"/>
      <c r="F51" s="20"/>
      <c r="G51" s="4"/>
      <c r="H51" s="4"/>
      <c r="I51" s="4"/>
      <c r="J51" s="4"/>
      <c r="K51" s="4"/>
      <c r="L51" s="4"/>
      <c r="M51" s="4"/>
      <c r="N51" s="4"/>
      <c r="O51" s="4"/>
      <c r="P51" s="4"/>
    </row>
    <row r="52" spans="1:16">
      <c r="A52" s="20"/>
      <c r="B52" s="20"/>
      <c r="C52" s="20"/>
      <c r="D52" s="20"/>
      <c r="E52" s="20"/>
      <c r="F52" s="20"/>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2" type="noConversion"/>
  <pageMargins left="0.75" right="0.75" top="1" bottom="1" header="0" footer="0"/>
  <headerFooter alignWithMargins="0"/>
  <ignoredErrors>
    <ignoredError sqref="F39:F40 E40 G40 I40:M40 H4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IV31"/>
  <sheetViews>
    <sheetView zoomScale="85" workbookViewId="0">
      <selection activeCell="E7" sqref="E7"/>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2.75" customHeight="1">
      <c r="A4" s="4"/>
      <c r="B4" s="308" t="s">
        <v>25</v>
      </c>
      <c r="C4" s="308"/>
      <c r="D4" s="308"/>
      <c r="E4" s="308"/>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2.75" customHeight="1">
      <c r="A5" s="4"/>
      <c r="B5" s="308"/>
      <c r="C5" s="308"/>
      <c r="D5" s="308"/>
      <c r="E5" s="308"/>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47.25" customHeight="1">
      <c r="A6" s="4"/>
      <c r="B6" s="4"/>
      <c r="C6" s="50"/>
      <c r="D6" s="49" t="s">
        <v>25</v>
      </c>
      <c r="E6" s="49" t="s">
        <v>59</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76.5">
      <c r="A7" s="4"/>
      <c r="B7" s="4"/>
      <c r="C7" s="4"/>
      <c r="D7" s="5" t="s">
        <v>60</v>
      </c>
      <c r="E7" s="52" t="s">
        <v>228</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102">
      <c r="A8" s="4"/>
      <c r="B8" s="4"/>
      <c r="C8" s="4"/>
      <c r="D8" s="5" t="s">
        <v>61</v>
      </c>
      <c r="E8" s="52" t="s">
        <v>229</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ht="99.75" customHeight="1">
      <c r="A9" s="4"/>
      <c r="B9" s="4"/>
      <c r="C9" s="4"/>
      <c r="D9" s="51" t="s">
        <v>227</v>
      </c>
      <c r="E9" s="52" t="s">
        <v>230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c r="A10" s="4"/>
      <c r="B10" s="4"/>
      <c r="C10" s="4"/>
      <c r="D10" s="4"/>
      <c r="E10" s="4"/>
      <c r="F10" s="4"/>
      <c r="G10" s="4"/>
      <c r="H10" s="4"/>
      <c r="I10" s="4"/>
      <c r="J10" s="4"/>
      <c r="K10" s="4"/>
      <c r="L10" s="4"/>
      <c r="M10" s="4"/>
      <c r="N10" s="4"/>
      <c r="O10" s="4"/>
    </row>
    <row r="11" spans="1:256">
      <c r="A11" s="4"/>
      <c r="B11" s="4"/>
      <c r="C11" s="4"/>
      <c r="D11" s="4"/>
      <c r="E11" s="4"/>
      <c r="F11" s="4"/>
      <c r="G11" s="4"/>
      <c r="H11" s="4"/>
      <c r="I11" s="4"/>
      <c r="J11" s="4"/>
      <c r="K11" s="4"/>
      <c r="L11" s="4"/>
      <c r="M11" s="4"/>
      <c r="N11" s="4"/>
      <c r="O11" s="4"/>
    </row>
    <row r="12" spans="1:256" hidden="1">
      <c r="A12" s="4"/>
      <c r="B12" s="4"/>
      <c r="C12" s="4"/>
      <c r="D12" s="4"/>
      <c r="E12" s="4"/>
      <c r="F12" s="4"/>
      <c r="G12" s="4"/>
      <c r="H12" s="4"/>
      <c r="I12" s="4"/>
      <c r="J12" s="4"/>
    </row>
    <row r="13" spans="1:256" hidden="1">
      <c r="A13" s="4"/>
      <c r="B13" s="4"/>
      <c r="C13" s="4"/>
      <c r="D13" s="4"/>
      <c r="E13" s="4"/>
      <c r="F13" s="4"/>
      <c r="G13" s="4"/>
      <c r="H13" s="4"/>
      <c r="I13" s="4"/>
      <c r="J13" s="4"/>
    </row>
    <row r="14" spans="1:256" hidden="1">
      <c r="A14" s="4"/>
      <c r="B14" s="4"/>
      <c r="C14" s="4"/>
      <c r="D14" s="4"/>
      <c r="E14" s="4"/>
      <c r="F14" s="4"/>
      <c r="G14" s="4"/>
      <c r="H14" s="4"/>
      <c r="I14" s="4"/>
      <c r="J14" s="4"/>
    </row>
    <row r="15" spans="1:256" hidden="1">
      <c r="A15" s="4"/>
      <c r="B15" s="4"/>
      <c r="C15" s="4"/>
      <c r="D15" s="4"/>
      <c r="E15" s="4"/>
      <c r="F15" s="4"/>
      <c r="G15" s="4"/>
      <c r="H15" s="4"/>
      <c r="I15" s="4"/>
      <c r="J15" s="4"/>
    </row>
    <row r="16" spans="1:256" hidden="1">
      <c r="A16" s="4"/>
      <c r="B16" s="4"/>
      <c r="C16" s="4"/>
      <c r="D16" s="4"/>
      <c r="E16" s="4"/>
      <c r="F16" s="4"/>
      <c r="G16" s="4"/>
      <c r="H16" s="4"/>
      <c r="I16" s="4"/>
      <c r="J16" s="4"/>
    </row>
    <row r="17" spans="1:35" hidden="1">
      <c r="A17" s="4"/>
      <c r="B17" s="4"/>
      <c r="C17" s="4"/>
      <c r="D17" s="4"/>
      <c r="E17" s="4"/>
      <c r="F17" s="4"/>
      <c r="G17" s="4"/>
      <c r="H17" s="4"/>
      <c r="I17" s="4"/>
      <c r="J17" s="4"/>
    </row>
    <row r="18" spans="1:35" ht="12.75" hidden="1" customHeight="1"/>
    <row r="19" spans="1:35" ht="12.75" hidden="1" customHeight="1">
      <c r="AI19" t="s">
        <v>231</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2"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AI54"/>
  <sheetViews>
    <sheetView topLeftCell="A35" zoomScale="95" zoomScaleNormal="95" workbookViewId="0">
      <selection activeCell="B41" sqref="B41"/>
    </sheetView>
  </sheetViews>
  <sheetFormatPr baseColWidth="10" defaultColWidth="88.42578125" defaultRowHeight="12.75"/>
  <cols>
    <col min="2" max="2" width="94.140625" customWidth="1"/>
    <col min="3" max="5" width="9.42578125" customWidth="1"/>
    <col min="6" max="8" width="8.28515625" customWidth="1"/>
  </cols>
  <sheetData>
    <row r="1" spans="1:11" ht="16.5" thickTop="1" thickBot="1">
      <c r="A1" s="149" t="s">
        <v>285</v>
      </c>
      <c r="B1" s="150" t="s">
        <v>286</v>
      </c>
      <c r="C1" s="148"/>
      <c r="D1" s="148"/>
      <c r="E1" s="148"/>
      <c r="F1" s="148"/>
      <c r="G1" s="148"/>
      <c r="H1" s="4"/>
      <c r="I1" s="4"/>
      <c r="J1" s="4"/>
      <c r="K1" s="4"/>
    </row>
    <row r="2" spans="1:11" ht="60.75" customHeight="1" thickTop="1">
      <c r="A2" s="151" t="s">
        <v>287</v>
      </c>
      <c r="B2" s="155" t="s">
        <v>289</v>
      </c>
      <c r="C2" s="148"/>
      <c r="D2" s="148"/>
      <c r="E2" s="148"/>
      <c r="F2" s="148"/>
      <c r="G2" s="148"/>
      <c r="H2" s="4"/>
      <c r="I2" s="4"/>
      <c r="J2" s="4"/>
      <c r="K2" s="4"/>
    </row>
    <row r="3" spans="1:11" ht="15">
      <c r="A3" s="151"/>
      <c r="B3" s="155"/>
      <c r="C3" s="148"/>
      <c r="D3" s="148"/>
      <c r="E3" s="148"/>
      <c r="F3" s="148"/>
      <c r="G3" s="148"/>
      <c r="H3" s="4"/>
      <c r="I3" s="4"/>
      <c r="J3" s="4"/>
      <c r="K3" s="4"/>
    </row>
    <row r="4" spans="1:11" ht="30">
      <c r="A4" s="151" t="s">
        <v>288</v>
      </c>
      <c r="B4" s="155" t="s">
        <v>290</v>
      </c>
      <c r="C4" s="148"/>
      <c r="D4" s="148"/>
      <c r="E4" s="148"/>
      <c r="F4" s="148"/>
      <c r="G4" s="148"/>
      <c r="H4" s="4"/>
      <c r="I4" s="4"/>
      <c r="J4" s="4"/>
      <c r="K4" s="4"/>
    </row>
    <row r="5" spans="1:11" ht="15">
      <c r="A5" s="152"/>
      <c r="B5" s="155"/>
      <c r="C5" s="148"/>
      <c r="D5" s="148"/>
      <c r="E5" s="148"/>
      <c r="F5" s="148"/>
      <c r="G5" s="148"/>
      <c r="H5" s="4"/>
      <c r="I5" s="4"/>
      <c r="J5" s="4"/>
      <c r="K5" s="4"/>
    </row>
    <row r="6" spans="1:11" ht="15">
      <c r="A6" s="153"/>
      <c r="B6" s="156" t="s">
        <v>291</v>
      </c>
      <c r="C6" s="148"/>
      <c r="D6" s="148"/>
      <c r="E6" s="148"/>
      <c r="F6" s="148"/>
      <c r="G6" s="148"/>
      <c r="H6" s="4"/>
      <c r="I6" s="4"/>
      <c r="J6" s="4"/>
      <c r="K6" s="4"/>
    </row>
    <row r="7" spans="1:11" ht="15">
      <c r="A7" s="153"/>
      <c r="B7" s="156" t="s">
        <v>292</v>
      </c>
      <c r="C7" s="148"/>
      <c r="D7" s="148"/>
      <c r="E7" s="148"/>
      <c r="F7" s="148"/>
      <c r="G7" s="148"/>
      <c r="H7" s="4"/>
      <c r="I7" s="4"/>
      <c r="J7" s="4"/>
      <c r="K7" s="4"/>
    </row>
    <row r="8" spans="1:11" ht="15">
      <c r="A8" s="153"/>
      <c r="B8" s="157" t="s">
        <v>293</v>
      </c>
      <c r="C8" s="148"/>
      <c r="D8" s="148"/>
      <c r="E8" s="148"/>
      <c r="F8" s="148"/>
      <c r="G8" s="148"/>
      <c r="H8" s="4"/>
      <c r="I8" s="4"/>
      <c r="J8" s="4"/>
      <c r="K8" s="4"/>
    </row>
    <row r="9" spans="1:11" ht="15">
      <c r="A9" s="153"/>
      <c r="B9" s="157" t="s">
        <v>294</v>
      </c>
      <c r="C9" s="148"/>
      <c r="D9" s="148"/>
      <c r="E9" s="148"/>
      <c r="F9" s="148"/>
      <c r="G9" s="148"/>
      <c r="H9" s="4"/>
      <c r="I9" s="4"/>
      <c r="J9" s="4"/>
      <c r="K9" s="4"/>
    </row>
    <row r="10" spans="1:11" ht="97.5" customHeight="1" thickBot="1">
      <c r="A10" s="154"/>
      <c r="B10" s="158" t="s">
        <v>295</v>
      </c>
      <c r="C10" s="148"/>
      <c r="D10" s="148"/>
      <c r="E10" s="148"/>
      <c r="F10" s="148"/>
      <c r="G10" s="148"/>
      <c r="H10" s="4"/>
      <c r="I10" s="4"/>
      <c r="J10" s="4"/>
      <c r="K10" s="4"/>
    </row>
    <row r="11" spans="1:11" ht="60.75" thickTop="1">
      <c r="A11" s="151" t="s">
        <v>296</v>
      </c>
      <c r="B11" s="160" t="s">
        <v>298</v>
      </c>
      <c r="C11" s="148"/>
      <c r="D11" s="148"/>
      <c r="E11" s="148"/>
      <c r="F11" s="148"/>
      <c r="G11" s="148"/>
      <c r="H11" s="4"/>
      <c r="I11" s="4"/>
      <c r="J11" s="4"/>
      <c r="K11" s="4"/>
    </row>
    <row r="12" spans="1:11" ht="15">
      <c r="A12" s="151"/>
      <c r="B12" s="160"/>
      <c r="C12" s="148"/>
      <c r="D12" s="148"/>
      <c r="E12" s="148"/>
      <c r="F12" s="148"/>
      <c r="G12" s="148"/>
      <c r="H12" s="4"/>
      <c r="I12" s="4"/>
      <c r="J12" s="4"/>
      <c r="K12" s="4"/>
    </row>
    <row r="13" spans="1:11" ht="45">
      <c r="A13" s="151" t="s">
        <v>297</v>
      </c>
      <c r="B13" s="160" t="s">
        <v>299</v>
      </c>
      <c r="C13" s="148"/>
      <c r="D13" s="148"/>
      <c r="E13" s="148"/>
      <c r="F13" s="148"/>
      <c r="G13" s="148"/>
      <c r="H13" s="4"/>
      <c r="I13" s="4"/>
      <c r="J13" s="4"/>
      <c r="K13" s="4"/>
    </row>
    <row r="14" spans="1:11" ht="15">
      <c r="A14" s="151"/>
      <c r="B14" s="155"/>
      <c r="C14" s="148"/>
      <c r="D14" s="148"/>
      <c r="E14" s="148"/>
      <c r="F14" s="148"/>
      <c r="G14" s="148"/>
      <c r="H14" s="4"/>
      <c r="I14" s="4"/>
      <c r="J14" s="4"/>
      <c r="K14" s="4"/>
    </row>
    <row r="15" spans="1:11" ht="60">
      <c r="A15" s="159"/>
      <c r="B15" s="160" t="s">
        <v>300</v>
      </c>
      <c r="C15" s="148"/>
      <c r="D15" s="148"/>
      <c r="E15" s="148"/>
      <c r="F15" s="148"/>
      <c r="G15" s="148"/>
      <c r="H15" s="4"/>
      <c r="I15" s="4"/>
      <c r="J15" s="4"/>
      <c r="K15" s="4"/>
    </row>
    <row r="16" spans="1:11" ht="15">
      <c r="A16" s="153"/>
      <c r="B16" s="160" t="s">
        <v>301</v>
      </c>
      <c r="C16" s="148"/>
      <c r="D16" s="148"/>
      <c r="E16" s="148"/>
      <c r="F16" s="148"/>
      <c r="G16" s="148"/>
      <c r="H16" s="4"/>
      <c r="I16" s="4"/>
      <c r="J16" s="4"/>
      <c r="K16" s="4"/>
    </row>
    <row r="17" spans="1:35" ht="15">
      <c r="A17" s="153"/>
      <c r="B17" s="156" t="s">
        <v>292</v>
      </c>
      <c r="C17" s="148"/>
      <c r="D17" s="148"/>
      <c r="E17" s="148"/>
      <c r="F17" s="148"/>
      <c r="G17" s="148"/>
      <c r="H17" s="4"/>
      <c r="I17" s="4"/>
      <c r="J17" s="4"/>
      <c r="K17" s="4"/>
    </row>
    <row r="18" spans="1:35" ht="30">
      <c r="A18" s="153"/>
      <c r="B18" s="161" t="s">
        <v>302</v>
      </c>
      <c r="C18" s="148"/>
      <c r="D18" s="148"/>
      <c r="E18" s="148"/>
      <c r="F18" s="148"/>
      <c r="G18" s="148"/>
      <c r="H18" s="4"/>
      <c r="I18" s="4"/>
      <c r="J18" s="4"/>
      <c r="K18" s="4"/>
    </row>
    <row r="19" spans="1:35" ht="15">
      <c r="A19" s="153"/>
      <c r="B19" s="161" t="s">
        <v>303</v>
      </c>
      <c r="C19" s="148"/>
      <c r="D19" s="148"/>
      <c r="E19" s="148"/>
      <c r="F19" s="148"/>
      <c r="G19" s="148"/>
      <c r="H19" s="4"/>
      <c r="I19" s="4"/>
      <c r="J19" s="4"/>
      <c r="K19" s="4"/>
      <c r="AI19" t="s">
        <v>268</v>
      </c>
    </row>
    <row r="20" spans="1:35" ht="15.75" thickBot="1">
      <c r="A20" s="154"/>
      <c r="B20" s="162" t="s">
        <v>304</v>
      </c>
      <c r="C20" s="148"/>
      <c r="D20" s="148"/>
      <c r="E20" s="148"/>
      <c r="F20" s="148"/>
      <c r="G20" s="148"/>
      <c r="H20" s="4"/>
      <c r="I20" s="4"/>
      <c r="J20" s="4"/>
      <c r="K20" s="4"/>
    </row>
    <row r="21" spans="1:35" ht="75.75" thickTop="1">
      <c r="A21" s="151" t="s">
        <v>305</v>
      </c>
      <c r="B21" s="160" t="s">
        <v>307</v>
      </c>
      <c r="C21" s="148"/>
      <c r="D21" s="148"/>
      <c r="E21" s="148"/>
      <c r="F21" s="148"/>
      <c r="G21" s="148"/>
      <c r="H21" s="4"/>
      <c r="I21" s="4"/>
      <c r="J21" s="4"/>
      <c r="K21" s="4"/>
    </row>
    <row r="22" spans="1:35" ht="15">
      <c r="A22" s="151"/>
      <c r="B22" s="160"/>
      <c r="C22" s="4"/>
      <c r="D22" s="4"/>
      <c r="E22" s="4"/>
      <c r="F22" s="4"/>
      <c r="G22" s="4"/>
      <c r="H22" s="4"/>
      <c r="I22" s="4"/>
      <c r="J22" s="4"/>
      <c r="K22" s="4"/>
    </row>
    <row r="23" spans="1:35" ht="45">
      <c r="A23" s="151" t="s">
        <v>306</v>
      </c>
      <c r="B23" s="160" t="s">
        <v>308</v>
      </c>
      <c r="C23" s="4"/>
      <c r="D23" s="4"/>
      <c r="E23" s="4"/>
      <c r="F23" s="4"/>
      <c r="G23" s="4"/>
      <c r="H23" s="4"/>
    </row>
    <row r="24" spans="1:35" ht="15">
      <c r="A24" s="152"/>
      <c r="B24" s="163"/>
      <c r="C24" s="4"/>
      <c r="D24" s="4"/>
      <c r="E24" s="4"/>
      <c r="F24" s="4"/>
      <c r="G24" s="4"/>
      <c r="H24" s="4"/>
    </row>
    <row r="25" spans="1:35" ht="15">
      <c r="A25" s="152"/>
      <c r="B25" s="163" t="s">
        <v>309</v>
      </c>
      <c r="C25" s="4"/>
      <c r="D25" s="4"/>
      <c r="E25" s="4"/>
      <c r="F25" s="4"/>
      <c r="G25" s="4"/>
      <c r="H25" s="4"/>
    </row>
    <row r="26" spans="1:35" ht="15">
      <c r="A26" s="153"/>
      <c r="B26" s="156" t="s">
        <v>292</v>
      </c>
      <c r="C26" s="4"/>
      <c r="D26" s="4"/>
      <c r="E26" s="4"/>
      <c r="F26" s="4"/>
      <c r="G26" s="4"/>
      <c r="H26" s="4"/>
    </row>
    <row r="27" spans="1:35" ht="30">
      <c r="A27" s="153"/>
      <c r="B27" s="157" t="s">
        <v>310</v>
      </c>
      <c r="C27" s="4"/>
      <c r="D27" s="4"/>
      <c r="E27" s="4"/>
      <c r="F27" s="4"/>
      <c r="G27" s="4"/>
      <c r="H27" s="4"/>
    </row>
    <row r="28" spans="1:35" ht="30">
      <c r="A28" s="153"/>
      <c r="B28" s="157" t="s">
        <v>311</v>
      </c>
      <c r="C28" s="4"/>
      <c r="D28" s="4"/>
      <c r="E28" s="4"/>
      <c r="F28" s="4"/>
      <c r="G28" s="4"/>
      <c r="H28" s="4"/>
      <c r="AI28" t="s">
        <v>164</v>
      </c>
    </row>
    <row r="29" spans="1:35" ht="30.75" thickBot="1">
      <c r="A29" s="154"/>
      <c r="B29" s="164" t="s">
        <v>312</v>
      </c>
      <c r="C29" s="4"/>
      <c r="D29" s="4"/>
      <c r="E29" s="4"/>
      <c r="F29" s="4"/>
      <c r="G29" s="4"/>
      <c r="H29" s="4"/>
      <c r="AI29" t="s">
        <v>161</v>
      </c>
    </row>
    <row r="30" spans="1:35" ht="30.75" thickTop="1">
      <c r="A30" s="151" t="s">
        <v>313</v>
      </c>
      <c r="B30" s="160" t="s">
        <v>315</v>
      </c>
      <c r="C30" s="4"/>
      <c r="D30" s="4"/>
      <c r="E30" s="4"/>
      <c r="F30" s="4"/>
      <c r="G30" s="4"/>
      <c r="H30" s="4"/>
      <c r="AI30" t="s">
        <v>165</v>
      </c>
    </row>
    <row r="31" spans="1:35" ht="15">
      <c r="A31" s="151"/>
      <c r="B31" s="160" t="s">
        <v>316</v>
      </c>
      <c r="C31" s="4"/>
      <c r="D31" s="4"/>
      <c r="E31" s="4"/>
      <c r="F31" s="4"/>
      <c r="G31" s="4"/>
      <c r="H31" s="4"/>
    </row>
    <row r="32" spans="1:35" ht="15">
      <c r="A32" s="151" t="s">
        <v>314</v>
      </c>
      <c r="B32" s="160"/>
      <c r="C32" s="4"/>
      <c r="D32" s="4"/>
      <c r="E32" s="4"/>
      <c r="F32" s="4"/>
      <c r="G32" s="4"/>
      <c r="H32" s="4"/>
    </row>
    <row r="33" spans="1:8" ht="15">
      <c r="A33" s="151"/>
      <c r="B33" s="160" t="s">
        <v>292</v>
      </c>
      <c r="C33" s="4"/>
      <c r="D33" s="4"/>
      <c r="E33" s="4"/>
      <c r="F33" s="4"/>
      <c r="G33" s="4"/>
      <c r="H33" s="4"/>
    </row>
    <row r="34" spans="1:8" ht="30">
      <c r="A34" s="159"/>
      <c r="B34" s="160" t="s">
        <v>317</v>
      </c>
      <c r="C34" s="4"/>
      <c r="D34" s="4"/>
      <c r="E34" s="4"/>
      <c r="F34" s="4"/>
      <c r="G34" s="4"/>
      <c r="H34" s="4"/>
    </row>
    <row r="35" spans="1:8" ht="60">
      <c r="A35" s="153"/>
      <c r="B35" s="165" t="s">
        <v>318</v>
      </c>
      <c r="C35" s="4"/>
      <c r="D35" s="4"/>
      <c r="E35" s="4"/>
      <c r="F35" s="4"/>
      <c r="G35" s="4"/>
      <c r="H35" s="4"/>
    </row>
    <row r="36" spans="1:8" ht="60.75" thickBot="1">
      <c r="A36" s="154"/>
      <c r="B36" s="166" t="s">
        <v>319</v>
      </c>
      <c r="C36" s="4"/>
      <c r="D36" s="4"/>
      <c r="E36" s="4"/>
      <c r="F36" s="4"/>
      <c r="G36" s="4"/>
      <c r="H36" s="4"/>
    </row>
    <row r="37" spans="1:8" ht="136.5" customHeight="1" thickTop="1">
      <c r="A37" s="151" t="s">
        <v>320</v>
      </c>
      <c r="B37" s="160" t="s">
        <v>322</v>
      </c>
      <c r="C37" s="4"/>
      <c r="D37" s="4"/>
      <c r="G37" s="4"/>
      <c r="H37" s="4"/>
    </row>
    <row r="38" spans="1:8" ht="15">
      <c r="A38" s="151"/>
      <c r="B38" s="167" t="s">
        <v>292</v>
      </c>
      <c r="C38" s="4"/>
      <c r="D38" s="4"/>
      <c r="E38" s="4"/>
      <c r="F38" s="4"/>
      <c r="G38" s="4"/>
      <c r="H38" s="4"/>
    </row>
    <row r="39" spans="1:8" ht="60">
      <c r="A39" s="151" t="s">
        <v>321</v>
      </c>
      <c r="B39" s="157" t="s">
        <v>323</v>
      </c>
      <c r="C39" s="4"/>
      <c r="D39" s="4"/>
      <c r="E39" s="4"/>
      <c r="F39" s="4"/>
      <c r="G39" s="4"/>
      <c r="H39" s="4"/>
    </row>
    <row r="40" spans="1:8" ht="15">
      <c r="A40" s="151"/>
      <c r="B40" s="167"/>
      <c r="C40" s="4"/>
      <c r="D40" s="4"/>
      <c r="E40" s="4"/>
      <c r="F40" s="4"/>
      <c r="G40" s="4"/>
      <c r="H40" s="4"/>
    </row>
    <row r="41" spans="1:8" ht="75">
      <c r="A41" s="159"/>
      <c r="B41" s="157" t="s">
        <v>324</v>
      </c>
    </row>
    <row r="42" spans="1:8" ht="45.75" thickBot="1">
      <c r="A42" s="154"/>
      <c r="B42" s="164" t="s">
        <v>325</v>
      </c>
    </row>
    <row r="43" spans="1:8" ht="60.75" thickTop="1">
      <c r="A43" s="151" t="s">
        <v>326</v>
      </c>
      <c r="B43" s="160" t="s">
        <v>328</v>
      </c>
    </row>
    <row r="44" spans="1:8" ht="15">
      <c r="A44" s="151"/>
      <c r="B44" s="160"/>
    </row>
    <row r="45" spans="1:8" ht="15">
      <c r="A45" s="151" t="s">
        <v>327</v>
      </c>
      <c r="B45" s="168" t="s">
        <v>329</v>
      </c>
    </row>
    <row r="46" spans="1:8" ht="15">
      <c r="A46" s="159"/>
      <c r="B46" s="168" t="s">
        <v>330</v>
      </c>
    </row>
    <row r="47" spans="1:8" ht="15">
      <c r="A47" s="153"/>
      <c r="B47" s="168" t="s">
        <v>331</v>
      </c>
    </row>
    <row r="48" spans="1:8" ht="15">
      <c r="A48" s="153"/>
      <c r="B48" s="168" t="s">
        <v>332</v>
      </c>
    </row>
    <row r="49" spans="1:2" ht="15">
      <c r="A49" s="153"/>
      <c r="B49" s="169" t="s">
        <v>333</v>
      </c>
    </row>
    <row r="50" spans="1:2" ht="15">
      <c r="A50" s="153"/>
      <c r="B50" s="167"/>
    </row>
    <row r="51" spans="1:2" ht="15">
      <c r="A51" s="153"/>
      <c r="B51" s="167" t="s">
        <v>292</v>
      </c>
    </row>
    <row r="52" spans="1:2" ht="60">
      <c r="A52" s="153"/>
      <c r="B52" s="170" t="s">
        <v>334</v>
      </c>
    </row>
    <row r="53" spans="1:2" ht="30.75" thickBot="1">
      <c r="A53" s="154"/>
      <c r="B53" s="171" t="s">
        <v>335</v>
      </c>
    </row>
    <row r="54" spans="1:2" ht="13.5" thickTop="1"/>
  </sheetData>
  <phoneticPr fontId="12"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AI55"/>
  <sheetViews>
    <sheetView zoomScale="70" zoomScaleNormal="70" workbookViewId="0">
      <selection activeCell="C30" sqref="C30"/>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4"/>
      <c r="B1" s="4"/>
      <c r="C1" s="4"/>
      <c r="D1" s="4"/>
      <c r="E1" s="4"/>
      <c r="F1" s="4"/>
      <c r="G1" s="4"/>
      <c r="H1" s="4"/>
      <c r="I1" s="4"/>
      <c r="J1" s="4"/>
      <c r="K1" s="4"/>
    </row>
    <row r="2" spans="1:11" ht="23.25">
      <c r="A2" s="4"/>
      <c r="B2" s="308" t="s">
        <v>90</v>
      </c>
      <c r="C2" s="317"/>
      <c r="D2" s="4"/>
      <c r="G2" s="4"/>
      <c r="H2" s="4"/>
      <c r="I2" s="4"/>
      <c r="J2" s="4"/>
      <c r="K2" s="4"/>
    </row>
    <row r="3" spans="1:11">
      <c r="A3" s="4"/>
      <c r="B3" s="4"/>
      <c r="C3" s="4"/>
      <c r="D3" s="4"/>
      <c r="E3" s="4"/>
      <c r="F3" s="4"/>
      <c r="G3" s="4"/>
      <c r="H3" s="4"/>
      <c r="I3" s="4"/>
      <c r="J3" s="4"/>
      <c r="K3" s="4"/>
    </row>
    <row r="4" spans="1:11">
      <c r="A4" s="4"/>
      <c r="B4" s="4"/>
      <c r="C4" s="4"/>
      <c r="D4" s="4"/>
      <c r="E4" s="4"/>
      <c r="F4" s="4"/>
      <c r="G4" s="4"/>
      <c r="H4" s="4"/>
      <c r="I4" s="4"/>
      <c r="J4" s="4"/>
      <c r="K4" s="4"/>
    </row>
    <row r="5" spans="1:11" ht="13.5" thickBot="1">
      <c r="A5" s="4"/>
      <c r="B5" s="4"/>
      <c r="C5" s="4"/>
      <c r="D5" s="4"/>
      <c r="E5" s="4"/>
      <c r="F5" s="4"/>
      <c r="G5" s="4"/>
      <c r="H5" s="4"/>
      <c r="I5" s="4"/>
      <c r="J5" s="4"/>
      <c r="K5" s="4"/>
    </row>
    <row r="6" spans="1:11" ht="15.75" thickTop="1">
      <c r="A6" s="318" t="s">
        <v>336</v>
      </c>
      <c r="B6" s="318" t="s">
        <v>337</v>
      </c>
      <c r="C6" s="318" t="s">
        <v>286</v>
      </c>
      <c r="D6" s="172"/>
      <c r="E6" s="4"/>
      <c r="F6" s="4"/>
      <c r="G6" s="4"/>
      <c r="H6" s="4"/>
      <c r="I6" s="4"/>
      <c r="J6" s="4"/>
      <c r="K6" s="4"/>
    </row>
    <row r="7" spans="1:11" ht="15">
      <c r="A7" s="319"/>
      <c r="B7" s="319"/>
      <c r="C7" s="319"/>
      <c r="D7" s="173" t="s">
        <v>338</v>
      </c>
      <c r="E7" s="4"/>
      <c r="F7" s="4"/>
      <c r="G7" s="4"/>
      <c r="H7" s="4"/>
      <c r="I7" s="4"/>
      <c r="J7" s="4"/>
      <c r="K7" s="4"/>
    </row>
    <row r="8" spans="1:11" ht="15.75" thickBot="1">
      <c r="A8" s="320"/>
      <c r="B8" s="320"/>
      <c r="C8" s="320"/>
      <c r="D8" s="174"/>
      <c r="E8" s="4"/>
      <c r="F8" s="4"/>
      <c r="G8" s="4"/>
      <c r="H8" s="4"/>
      <c r="I8" s="4"/>
      <c r="J8" s="4"/>
      <c r="K8" s="4"/>
    </row>
    <row r="9" spans="1:11" ht="31.5" thickTop="1" thickBot="1">
      <c r="A9" s="175">
        <v>5</v>
      </c>
      <c r="B9" s="176" t="s">
        <v>339</v>
      </c>
      <c r="C9" s="177" t="s">
        <v>340</v>
      </c>
      <c r="D9" s="177" t="s">
        <v>341</v>
      </c>
      <c r="E9" s="4"/>
      <c r="F9" s="4"/>
      <c r="G9" s="4"/>
      <c r="H9" s="4"/>
      <c r="I9" s="4"/>
      <c r="J9" s="4"/>
      <c r="K9" s="4"/>
    </row>
    <row r="10" spans="1:11" ht="31.5" thickTop="1" thickBot="1">
      <c r="A10" s="175">
        <v>4</v>
      </c>
      <c r="B10" s="178" t="s">
        <v>342</v>
      </c>
      <c r="C10" s="177" t="s">
        <v>343</v>
      </c>
      <c r="D10" s="177" t="s">
        <v>344</v>
      </c>
      <c r="E10" s="4"/>
      <c r="F10" s="4"/>
      <c r="G10" s="4"/>
      <c r="H10" s="4"/>
      <c r="I10" s="4"/>
      <c r="J10" s="4"/>
      <c r="K10" s="4"/>
    </row>
    <row r="11" spans="1:11" ht="13.5" thickTop="1">
      <c r="A11" s="309">
        <v>3</v>
      </c>
      <c r="B11" s="321" t="s">
        <v>345</v>
      </c>
      <c r="C11" s="313" t="s">
        <v>346</v>
      </c>
      <c r="D11" s="313" t="s">
        <v>347</v>
      </c>
      <c r="E11" s="4"/>
      <c r="F11" s="4"/>
      <c r="G11" s="4"/>
      <c r="H11" s="4"/>
      <c r="I11" s="4"/>
      <c r="J11" s="4"/>
      <c r="K11" s="4"/>
    </row>
    <row r="12" spans="1:11" ht="13.5" thickBot="1">
      <c r="A12" s="310"/>
      <c r="B12" s="322"/>
      <c r="C12" s="314"/>
      <c r="D12" s="314"/>
      <c r="E12" s="4"/>
      <c r="F12" s="4"/>
      <c r="G12" s="4"/>
      <c r="H12" s="4"/>
      <c r="I12" s="4"/>
      <c r="J12" s="4"/>
      <c r="K12" s="4"/>
    </row>
    <row r="13" spans="1:11" ht="13.5" thickTop="1">
      <c r="A13" s="309">
        <v>2</v>
      </c>
      <c r="B13" s="311" t="s">
        <v>348</v>
      </c>
      <c r="C13" s="313" t="s">
        <v>349</v>
      </c>
      <c r="D13" s="315" t="s">
        <v>350</v>
      </c>
      <c r="E13" s="4"/>
      <c r="F13" s="4"/>
      <c r="G13" s="4"/>
      <c r="H13" s="4"/>
      <c r="I13" s="4"/>
      <c r="J13" s="4"/>
      <c r="K13" s="4"/>
    </row>
    <row r="14" spans="1:11" ht="13.5" thickBot="1">
      <c r="A14" s="310"/>
      <c r="B14" s="312"/>
      <c r="C14" s="314"/>
      <c r="D14" s="316"/>
      <c r="E14" s="4"/>
      <c r="F14" s="4"/>
      <c r="G14" s="4"/>
      <c r="H14" s="4"/>
      <c r="I14" s="4"/>
      <c r="J14" s="4"/>
      <c r="K14" s="4"/>
    </row>
    <row r="15" spans="1:11" ht="31.5" thickTop="1" thickBot="1">
      <c r="A15" s="175">
        <v>1</v>
      </c>
      <c r="B15" s="179" t="s">
        <v>351</v>
      </c>
      <c r="C15" s="177" t="s">
        <v>352</v>
      </c>
      <c r="D15" s="177" t="s">
        <v>353</v>
      </c>
      <c r="E15" s="4"/>
      <c r="F15" s="4"/>
      <c r="G15" s="4"/>
      <c r="H15" s="4"/>
    </row>
    <row r="16" spans="1:11" ht="13.5" thickTop="1">
      <c r="A16" s="4"/>
      <c r="B16" s="4"/>
      <c r="C16" s="4"/>
      <c r="D16" s="4"/>
      <c r="E16" s="4"/>
      <c r="F16" s="4"/>
      <c r="G16" s="4"/>
      <c r="H16" s="4"/>
    </row>
    <row r="17" spans="1:35">
      <c r="A17" s="4"/>
      <c r="B17" s="4"/>
      <c r="C17" s="4"/>
      <c r="D17" s="4"/>
      <c r="E17" s="4"/>
      <c r="F17" s="4"/>
      <c r="G17" s="4"/>
      <c r="H17" s="4"/>
    </row>
    <row r="18" spans="1:35">
      <c r="A18" s="4"/>
      <c r="B18" s="4"/>
      <c r="C18" s="4"/>
      <c r="D18" s="4"/>
      <c r="E18" s="4"/>
      <c r="F18" s="4"/>
      <c r="G18" s="4"/>
      <c r="H18" s="4"/>
    </row>
    <row r="19" spans="1:35">
      <c r="A19" s="4"/>
      <c r="B19" s="4"/>
      <c r="C19" s="4"/>
      <c r="D19" s="4"/>
      <c r="E19" s="4"/>
      <c r="F19" s="4"/>
      <c r="G19" s="4"/>
      <c r="H19" s="4"/>
      <c r="AI19" t="s">
        <v>165</v>
      </c>
    </row>
    <row r="20" spans="1:35">
      <c r="A20" s="4"/>
      <c r="B20" s="4"/>
      <c r="C20" s="4"/>
      <c r="D20" s="4"/>
      <c r="E20" s="4"/>
      <c r="F20" s="4"/>
      <c r="G20" s="4"/>
      <c r="H20" s="4"/>
    </row>
    <row r="21" spans="1:35">
      <c r="A21" s="4"/>
      <c r="B21" s="4"/>
      <c r="C21" s="4"/>
      <c r="D21" s="4"/>
      <c r="E21" s="4"/>
      <c r="F21" s="4"/>
      <c r="G21" s="4"/>
      <c r="H21" s="4"/>
    </row>
    <row r="22" spans="1:35">
      <c r="A22" s="4"/>
      <c r="B22" s="4"/>
      <c r="C22" s="4"/>
      <c r="D22" s="4"/>
      <c r="E22" s="4"/>
      <c r="F22" s="4"/>
      <c r="G22" s="4"/>
      <c r="H22" s="4"/>
    </row>
    <row r="23" spans="1:35">
      <c r="A23" s="4"/>
      <c r="B23" s="4"/>
      <c r="C23" s="4"/>
      <c r="D23" s="4"/>
      <c r="E23" s="4"/>
      <c r="F23" s="4"/>
      <c r="G23" s="4"/>
      <c r="H23" s="4"/>
    </row>
    <row r="24" spans="1:35">
      <c r="A24" s="4"/>
      <c r="B24" s="4"/>
      <c r="C24" s="4"/>
      <c r="D24" s="4"/>
      <c r="E24" s="4"/>
      <c r="F24" s="4"/>
      <c r="G24" s="4"/>
      <c r="H24" s="4"/>
    </row>
    <row r="25" spans="1:35">
      <c r="A25" s="4"/>
      <c r="B25" s="4"/>
      <c r="C25" s="4"/>
      <c r="D25" s="4"/>
      <c r="E25" s="4"/>
      <c r="F25" s="4"/>
      <c r="G25" s="4"/>
      <c r="H25" s="4"/>
    </row>
    <row r="26" spans="1:35">
      <c r="A26" s="4"/>
      <c r="B26" s="4"/>
      <c r="C26" s="4"/>
      <c r="D26" s="4"/>
      <c r="E26" s="4"/>
      <c r="F26" s="4"/>
      <c r="G26" s="4"/>
      <c r="H26" s="4"/>
    </row>
    <row r="27" spans="1:35">
      <c r="A27" s="4"/>
      <c r="B27" s="4"/>
      <c r="C27" s="4"/>
      <c r="D27" s="4"/>
      <c r="E27" s="4"/>
      <c r="F27" s="4"/>
      <c r="G27" s="4"/>
      <c r="H27" s="4"/>
    </row>
    <row r="28" spans="1:35">
      <c r="A28" s="4"/>
      <c r="B28" s="4"/>
      <c r="C28" s="4"/>
      <c r="D28" s="4"/>
      <c r="E28" s="4"/>
      <c r="F28" s="4"/>
      <c r="G28" s="4"/>
      <c r="H28" s="4"/>
    </row>
    <row r="29" spans="1:35">
      <c r="A29" s="4"/>
      <c r="B29" s="4"/>
      <c r="C29" s="4"/>
      <c r="D29" s="4"/>
      <c r="E29" s="4"/>
      <c r="F29" s="4"/>
      <c r="G29" s="4"/>
      <c r="H29" s="4"/>
    </row>
    <row r="30" spans="1:35">
      <c r="A30" s="4"/>
      <c r="B30" s="4"/>
      <c r="C30" s="4"/>
      <c r="D30" s="4"/>
      <c r="E30" s="4"/>
      <c r="F30" s="4"/>
      <c r="G30" s="4"/>
      <c r="H30" s="4"/>
    </row>
    <row r="31" spans="1:35">
      <c r="A31" s="4"/>
      <c r="B31" s="4"/>
      <c r="C31" s="4"/>
      <c r="D31" s="4"/>
      <c r="E31" s="4"/>
      <c r="F31" s="4"/>
      <c r="G31" s="4"/>
      <c r="H31" s="4"/>
    </row>
    <row r="32" spans="1:35">
      <c r="A32" s="4"/>
      <c r="B32" s="4"/>
      <c r="C32" s="4"/>
      <c r="D32" s="4"/>
      <c r="E32" s="4"/>
      <c r="F32" s="4"/>
      <c r="G32" s="4"/>
      <c r="H32" s="4"/>
    </row>
    <row r="33" spans="1:8">
      <c r="A33" s="4"/>
      <c r="B33" s="4"/>
      <c r="C33" s="4"/>
      <c r="D33" s="4"/>
      <c r="E33" s="4"/>
      <c r="F33" s="4"/>
      <c r="G33" s="4"/>
      <c r="H33" s="4"/>
    </row>
    <row r="34" spans="1:8">
      <c r="A34" s="4"/>
      <c r="B34" s="4"/>
      <c r="C34" s="4"/>
      <c r="D34" s="4"/>
      <c r="E34" s="4"/>
      <c r="F34" s="4"/>
      <c r="G34" s="4"/>
      <c r="H34" s="4"/>
    </row>
    <row r="35" spans="1:8">
      <c r="A35" s="4"/>
      <c r="B35" s="4"/>
      <c r="C35" s="4"/>
      <c r="D35" s="4"/>
      <c r="E35" s="4"/>
      <c r="F35" s="4"/>
      <c r="G35" s="4"/>
      <c r="H35" s="4"/>
    </row>
    <row r="36" spans="1:8">
      <c r="A36" s="4"/>
      <c r="B36" s="4"/>
      <c r="C36" s="4"/>
      <c r="D36" s="4"/>
      <c r="E36" s="4"/>
      <c r="F36" s="4"/>
      <c r="G36" s="4"/>
      <c r="H36" s="4"/>
    </row>
    <row r="37" spans="1:8">
      <c r="A37" s="4"/>
      <c r="B37" s="4"/>
      <c r="C37" s="4"/>
      <c r="D37" s="4"/>
      <c r="E37" s="4"/>
      <c r="F37" s="4"/>
      <c r="G37" s="4"/>
      <c r="H37" s="4"/>
    </row>
    <row r="38" spans="1:8">
      <c r="A38" s="4"/>
      <c r="B38" s="4"/>
      <c r="C38" s="4"/>
      <c r="D38" s="4"/>
      <c r="E38" s="4"/>
      <c r="F38" s="4"/>
      <c r="G38" s="4"/>
      <c r="H38" s="4"/>
    </row>
    <row r="39" spans="1:8">
      <c r="A39" s="4"/>
      <c r="B39" s="4"/>
      <c r="C39" s="4"/>
      <c r="D39" s="4"/>
      <c r="E39" s="4"/>
      <c r="F39" s="4"/>
      <c r="G39" s="4"/>
      <c r="H39" s="4"/>
    </row>
    <row r="40" spans="1:8">
      <c r="A40" s="4"/>
      <c r="B40" s="4"/>
      <c r="C40" s="4"/>
      <c r="D40" s="4"/>
      <c r="E40" s="4"/>
      <c r="F40" s="4"/>
      <c r="G40" s="4"/>
      <c r="H40" s="4"/>
    </row>
    <row r="41" spans="1:8">
      <c r="A41" s="4"/>
      <c r="B41" s="4"/>
      <c r="C41" s="4"/>
      <c r="D41" s="4"/>
      <c r="E41" s="4"/>
      <c r="F41" s="4"/>
      <c r="G41" s="4"/>
      <c r="H41" s="4"/>
    </row>
    <row r="42" spans="1:8">
      <c r="A42" s="4"/>
      <c r="B42" s="4"/>
      <c r="C42" s="4"/>
      <c r="D42" s="4"/>
      <c r="E42" s="4"/>
      <c r="F42" s="4"/>
      <c r="G42" s="4"/>
      <c r="H42" s="4"/>
    </row>
    <row r="43" spans="1:8">
      <c r="A43" s="4"/>
      <c r="B43" s="4"/>
      <c r="C43" s="4"/>
      <c r="D43" s="4"/>
      <c r="E43" s="4"/>
      <c r="F43" s="4"/>
      <c r="G43" s="4"/>
      <c r="H43" s="4"/>
    </row>
    <row r="44" spans="1:8">
      <c r="A44" s="4"/>
      <c r="B44" s="4"/>
      <c r="C44" s="4"/>
      <c r="D44" s="4"/>
      <c r="E44" s="4"/>
      <c r="F44" s="4"/>
      <c r="G44" s="4"/>
      <c r="H44" s="4"/>
    </row>
    <row r="45" spans="1:8">
      <c r="A45" s="4"/>
      <c r="B45" s="4"/>
      <c r="C45" s="4"/>
      <c r="D45" s="4"/>
      <c r="E45" s="4"/>
      <c r="F45" s="4"/>
      <c r="G45" s="4"/>
      <c r="H45" s="4"/>
    </row>
    <row r="46" spans="1:8">
      <c r="A46" s="4"/>
      <c r="B46" s="4"/>
      <c r="C46" s="4"/>
      <c r="D46" s="4"/>
      <c r="E46" s="4"/>
      <c r="F46" s="4"/>
      <c r="G46" s="4"/>
      <c r="H46" s="4"/>
    </row>
    <row r="47" spans="1:8">
      <c r="A47" s="4"/>
      <c r="B47" s="4"/>
      <c r="C47" s="4"/>
      <c r="D47" s="4"/>
      <c r="E47" s="4"/>
      <c r="F47" s="4"/>
      <c r="G47" s="4"/>
      <c r="H47" s="4"/>
    </row>
    <row r="48" spans="1:8">
      <c r="A48" s="4"/>
      <c r="B48" s="4"/>
      <c r="C48" s="4"/>
      <c r="D48" s="4"/>
      <c r="E48" s="4"/>
      <c r="F48" s="4"/>
      <c r="G48" s="4"/>
      <c r="H48" s="4"/>
    </row>
    <row r="49" spans="1:8">
      <c r="A49" s="4"/>
      <c r="B49" s="4"/>
      <c r="C49" s="4"/>
      <c r="D49" s="4"/>
      <c r="E49" s="4"/>
      <c r="F49" s="4"/>
      <c r="G49" s="4"/>
      <c r="H49" s="4"/>
    </row>
    <row r="50" spans="1:8">
      <c r="A50" s="4"/>
      <c r="B50" s="4"/>
      <c r="C50" s="4"/>
      <c r="D50" s="4"/>
      <c r="E50" s="4"/>
      <c r="F50" s="4"/>
      <c r="G50" s="4"/>
      <c r="H50" s="4"/>
    </row>
    <row r="51" spans="1:8">
      <c r="A51" s="4"/>
      <c r="B51" s="4"/>
      <c r="C51" s="4"/>
      <c r="D51" s="4"/>
      <c r="E51" s="4"/>
      <c r="F51" s="4"/>
      <c r="G51" s="4"/>
      <c r="H51" s="4"/>
    </row>
    <row r="52" spans="1:8">
      <c r="A52" s="4"/>
      <c r="B52" s="4"/>
      <c r="C52" s="4"/>
      <c r="D52" s="4"/>
      <c r="E52" s="4"/>
      <c r="F52" s="4"/>
      <c r="G52" s="4"/>
      <c r="H52" s="4"/>
    </row>
    <row r="53" spans="1:8">
      <c r="A53" s="4"/>
      <c r="B53" s="4"/>
      <c r="C53" s="4"/>
      <c r="D53" s="4"/>
      <c r="E53" s="4"/>
      <c r="F53" s="4"/>
      <c r="G53" s="4"/>
      <c r="H53" s="4"/>
    </row>
    <row r="54" spans="1:8">
      <c r="A54" s="4"/>
      <c r="B54" s="4"/>
      <c r="C54" s="4"/>
      <c r="D54" s="4"/>
      <c r="E54" s="4"/>
      <c r="F54" s="4"/>
      <c r="G54" s="4"/>
      <c r="H54" s="4"/>
    </row>
    <row r="55" spans="1:8">
      <c r="A55" s="4"/>
      <c r="B55" s="4"/>
      <c r="C55" s="4"/>
      <c r="D55" s="4"/>
      <c r="E55" s="4"/>
      <c r="F55" s="4"/>
      <c r="G55" s="4"/>
      <c r="H55" s="4"/>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2"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M50"/>
  <sheetViews>
    <sheetView zoomScale="70" zoomScaleNormal="70" workbookViewId="0">
      <selection activeCell="D8" sqref="D8"/>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4"/>
      <c r="B1" s="4"/>
      <c r="C1" s="4"/>
      <c r="D1" s="4"/>
      <c r="E1" s="4"/>
      <c r="F1" s="4"/>
      <c r="G1" s="4"/>
      <c r="H1" s="4"/>
      <c r="I1" s="4"/>
      <c r="J1" s="4"/>
      <c r="K1" s="4"/>
      <c r="L1" s="4"/>
      <c r="M1" s="4"/>
      <c r="N1" s="4"/>
      <c r="O1" s="4"/>
      <c r="P1" s="4"/>
      <c r="Q1" s="4"/>
      <c r="R1" s="4"/>
      <c r="S1" s="4"/>
      <c r="T1" s="4"/>
    </row>
    <row r="2" spans="1:20" ht="23.25" customHeight="1">
      <c r="A2" s="4"/>
      <c r="B2" s="4"/>
      <c r="C2" s="326" t="s">
        <v>91</v>
      </c>
      <c r="D2" s="326"/>
      <c r="E2" s="326"/>
      <c r="F2" s="326"/>
      <c r="G2" s="326"/>
      <c r="H2" s="326"/>
      <c r="I2" s="326"/>
      <c r="J2" s="326"/>
      <c r="K2" s="326"/>
      <c r="L2" s="326"/>
      <c r="M2" s="326"/>
      <c r="N2" s="326"/>
      <c r="O2" s="6"/>
      <c r="P2" s="4"/>
      <c r="Q2" s="4"/>
      <c r="R2" s="4"/>
      <c r="S2" s="4"/>
      <c r="T2" s="4"/>
    </row>
    <row r="3" spans="1:20">
      <c r="A3" s="4"/>
      <c r="B3" s="4"/>
      <c r="C3" s="4"/>
      <c r="D3" s="4"/>
      <c r="E3" s="4"/>
      <c r="F3" s="4"/>
      <c r="G3" s="4"/>
      <c r="H3" s="4"/>
      <c r="I3" s="4"/>
      <c r="J3" s="4"/>
      <c r="K3" s="4"/>
      <c r="L3" s="4"/>
      <c r="M3" s="4"/>
      <c r="N3" s="4"/>
      <c r="O3" s="4"/>
      <c r="P3" s="4"/>
      <c r="Q3" s="4"/>
      <c r="R3" s="4"/>
      <c r="S3" s="4"/>
      <c r="T3" s="4"/>
    </row>
    <row r="4" spans="1:20">
      <c r="A4" s="4"/>
      <c r="B4" s="4"/>
      <c r="C4" s="4"/>
      <c r="D4" s="4"/>
      <c r="E4" s="4"/>
      <c r="F4" s="4"/>
      <c r="G4" s="4"/>
      <c r="H4" s="4"/>
      <c r="I4" s="4"/>
      <c r="J4" s="4"/>
      <c r="K4" s="4"/>
      <c r="L4" s="4"/>
      <c r="M4" s="4"/>
      <c r="N4" s="4"/>
      <c r="O4" s="4"/>
      <c r="P4" s="4"/>
      <c r="Q4" s="4"/>
      <c r="R4" s="4"/>
      <c r="S4" s="4"/>
      <c r="T4" s="4"/>
    </row>
    <row r="5" spans="1:20">
      <c r="A5" s="4"/>
      <c r="B5" s="4"/>
      <c r="C5" s="4"/>
      <c r="D5" s="4"/>
      <c r="E5" s="4"/>
      <c r="F5" s="4"/>
      <c r="G5" s="4"/>
      <c r="H5" s="4"/>
      <c r="I5" s="4"/>
      <c r="J5" s="4"/>
      <c r="K5" s="4"/>
      <c r="L5" s="4"/>
      <c r="M5" s="4"/>
      <c r="N5" s="4"/>
      <c r="O5" s="4"/>
      <c r="P5" s="4"/>
      <c r="Q5" s="4"/>
      <c r="R5" s="4"/>
      <c r="S5" s="4"/>
      <c r="T5" s="4"/>
    </row>
    <row r="6" spans="1:20" s="13" customFormat="1" ht="17.25" customHeight="1">
      <c r="A6" s="12"/>
      <c r="B6" s="12"/>
      <c r="C6" s="323" t="s">
        <v>199</v>
      </c>
      <c r="D6" s="324"/>
      <c r="E6" s="324"/>
      <c r="F6" s="324"/>
      <c r="G6" s="325"/>
      <c r="H6" s="12"/>
      <c r="I6" s="12"/>
      <c r="J6" s="323" t="s">
        <v>200</v>
      </c>
      <c r="K6" s="324"/>
      <c r="L6" s="324"/>
      <c r="M6" s="324"/>
      <c r="N6" s="325"/>
      <c r="O6" s="12"/>
      <c r="P6" s="12"/>
      <c r="Q6" s="12"/>
      <c r="R6" s="12"/>
      <c r="S6" s="12"/>
      <c r="T6" s="12"/>
    </row>
    <row r="7" spans="1:20" s="8" customFormat="1">
      <c r="A7" s="7"/>
      <c r="B7" s="7"/>
      <c r="C7" s="39" t="s">
        <v>167</v>
      </c>
      <c r="D7" s="9" t="s">
        <v>131</v>
      </c>
      <c r="E7" s="10" t="s">
        <v>21</v>
      </c>
      <c r="F7" s="40" t="s">
        <v>130</v>
      </c>
      <c r="G7" s="11" t="s">
        <v>65</v>
      </c>
      <c r="H7" s="7"/>
      <c r="I7" s="7"/>
      <c r="J7" s="39" t="s">
        <v>167</v>
      </c>
      <c r="K7" s="9" t="s">
        <v>131</v>
      </c>
      <c r="L7" s="10" t="s">
        <v>21</v>
      </c>
      <c r="M7" s="40" t="s">
        <v>130</v>
      </c>
      <c r="N7" s="11" t="s">
        <v>65</v>
      </c>
      <c r="O7" s="7"/>
      <c r="P7" s="7"/>
      <c r="Q7" s="7"/>
      <c r="R7" s="7"/>
      <c r="S7" s="7"/>
      <c r="T7" s="7"/>
    </row>
    <row r="8" spans="1:20" s="17" customFormat="1" ht="210" customHeight="1">
      <c r="A8" s="14"/>
      <c r="B8" s="15"/>
      <c r="C8" s="16" t="s">
        <v>354</v>
      </c>
      <c r="D8" s="16" t="s">
        <v>355</v>
      </c>
      <c r="E8" s="16" t="s">
        <v>356</v>
      </c>
      <c r="F8" s="16" t="s">
        <v>357</v>
      </c>
      <c r="G8" s="16" t="s">
        <v>358</v>
      </c>
      <c r="H8" s="14"/>
      <c r="I8" s="15"/>
      <c r="J8" s="41" t="s">
        <v>364</v>
      </c>
      <c r="K8" s="41" t="s">
        <v>365</v>
      </c>
      <c r="L8" s="41" t="s">
        <v>366</v>
      </c>
      <c r="M8" s="41" t="s">
        <v>367</v>
      </c>
      <c r="N8" s="41" t="s">
        <v>368</v>
      </c>
      <c r="O8" s="14"/>
      <c r="P8" s="14"/>
      <c r="Q8" s="14"/>
      <c r="R8" s="14"/>
      <c r="S8" s="14"/>
      <c r="T8" s="14"/>
    </row>
    <row r="9" spans="1:20">
      <c r="A9" s="4"/>
      <c r="B9" s="4"/>
      <c r="C9" s="4"/>
      <c r="D9" s="4"/>
      <c r="E9" s="4"/>
      <c r="F9" s="4"/>
      <c r="G9" s="4"/>
      <c r="H9" s="4"/>
      <c r="I9" s="4"/>
      <c r="J9" s="4"/>
      <c r="K9" s="4"/>
      <c r="L9" s="4"/>
      <c r="M9" s="4"/>
      <c r="N9" s="4"/>
      <c r="O9" s="4"/>
      <c r="P9" s="4"/>
      <c r="Q9" s="4"/>
      <c r="R9" s="4"/>
      <c r="S9" s="4"/>
      <c r="T9" s="4"/>
    </row>
    <row r="10" spans="1:20">
      <c r="A10" s="4"/>
      <c r="B10" s="4"/>
      <c r="C10" s="4"/>
      <c r="D10" s="4"/>
      <c r="E10" s="4"/>
      <c r="F10" s="4"/>
      <c r="G10" s="4"/>
      <c r="H10" s="4"/>
      <c r="I10" s="4"/>
      <c r="J10" s="4"/>
      <c r="K10" s="4"/>
      <c r="L10" s="4"/>
      <c r="M10" s="4"/>
      <c r="N10" s="4"/>
      <c r="O10" s="4"/>
      <c r="P10" s="4"/>
      <c r="Q10" s="4"/>
      <c r="R10" s="4"/>
      <c r="S10" s="4"/>
      <c r="T10" s="4"/>
    </row>
    <row r="11" spans="1:20" s="13" customFormat="1" ht="17.25" customHeight="1">
      <c r="A11" s="12"/>
      <c r="B11" s="12"/>
      <c r="C11" s="323" t="s">
        <v>201</v>
      </c>
      <c r="D11" s="324"/>
      <c r="E11" s="324"/>
      <c r="F11" s="324"/>
      <c r="G11" s="325"/>
      <c r="H11" s="12"/>
      <c r="I11" s="12"/>
      <c r="J11" s="323" t="s">
        <v>202</v>
      </c>
      <c r="K11" s="324"/>
      <c r="L11" s="324"/>
      <c r="M11" s="324"/>
      <c r="N11" s="325"/>
      <c r="O11" s="12"/>
      <c r="P11" s="12"/>
      <c r="Q11" s="12"/>
      <c r="R11" s="12"/>
      <c r="S11" s="12"/>
      <c r="T11" s="12"/>
    </row>
    <row r="12" spans="1:20">
      <c r="A12" s="4"/>
      <c r="B12" s="4"/>
      <c r="C12" s="39" t="s">
        <v>167</v>
      </c>
      <c r="D12" s="9" t="s">
        <v>131</v>
      </c>
      <c r="E12" s="10" t="s">
        <v>21</v>
      </c>
      <c r="F12" s="40" t="s">
        <v>130</v>
      </c>
      <c r="G12" s="11" t="s">
        <v>65</v>
      </c>
      <c r="H12" s="4"/>
      <c r="I12" s="4"/>
      <c r="J12" s="39" t="s">
        <v>167</v>
      </c>
      <c r="K12" s="9" t="s">
        <v>131</v>
      </c>
      <c r="L12" s="10" t="s">
        <v>21</v>
      </c>
      <c r="M12" s="40" t="s">
        <v>130</v>
      </c>
      <c r="N12" s="11" t="s">
        <v>65</v>
      </c>
      <c r="O12" s="4"/>
      <c r="P12" s="4"/>
      <c r="Q12" s="4"/>
      <c r="R12" s="4"/>
      <c r="S12" s="4"/>
      <c r="T12" s="4"/>
    </row>
    <row r="13" spans="1:20" s="17" customFormat="1" ht="173.25" customHeight="1">
      <c r="A13" s="14"/>
      <c r="B13" s="15"/>
      <c r="C13" s="16" t="s">
        <v>359</v>
      </c>
      <c r="D13" s="16" t="s">
        <v>360</v>
      </c>
      <c r="E13" s="16" t="s">
        <v>361</v>
      </c>
      <c r="F13" s="16" t="s">
        <v>362</v>
      </c>
      <c r="G13" s="16" t="s">
        <v>363</v>
      </c>
      <c r="H13" s="14"/>
      <c r="I13" s="15"/>
      <c r="J13" s="16" t="s">
        <v>177</v>
      </c>
      <c r="K13" s="16" t="s">
        <v>178</v>
      </c>
      <c r="L13" s="16" t="s">
        <v>179</v>
      </c>
      <c r="M13" s="16" t="s">
        <v>180</v>
      </c>
      <c r="N13" s="16" t="s">
        <v>181</v>
      </c>
      <c r="O13" s="14"/>
      <c r="P13" s="14"/>
      <c r="Q13" s="14"/>
      <c r="R13" s="14"/>
      <c r="S13" s="14"/>
      <c r="T13" s="14"/>
    </row>
    <row r="14" spans="1:20">
      <c r="A14" s="4"/>
      <c r="B14" s="4"/>
      <c r="C14" s="4"/>
      <c r="D14" s="4"/>
      <c r="E14" s="4"/>
      <c r="F14" s="4"/>
      <c r="G14" s="4"/>
      <c r="H14" s="4"/>
      <c r="I14" s="4"/>
      <c r="J14" s="4"/>
      <c r="K14" s="4"/>
      <c r="L14" s="4"/>
      <c r="M14" s="4"/>
      <c r="N14" s="4"/>
      <c r="O14" s="4"/>
      <c r="P14" s="4"/>
      <c r="Q14" s="4"/>
    </row>
    <row r="15" spans="1:20">
      <c r="A15" s="4"/>
      <c r="B15" s="4"/>
      <c r="C15" s="4"/>
      <c r="D15" s="4"/>
      <c r="E15" s="4"/>
      <c r="F15" s="4"/>
      <c r="G15" s="4"/>
      <c r="H15" s="4"/>
      <c r="I15" s="4"/>
      <c r="J15" s="4"/>
      <c r="K15" s="4"/>
      <c r="L15" s="4"/>
      <c r="M15" s="4"/>
      <c r="N15" s="4"/>
      <c r="O15" s="4"/>
      <c r="P15" s="4"/>
      <c r="Q15" s="4"/>
    </row>
    <row r="16" spans="1:20" s="13" customFormat="1" ht="17.25" customHeight="1">
      <c r="A16" s="12"/>
      <c r="B16" s="12"/>
      <c r="C16" s="4"/>
      <c r="D16" s="4"/>
      <c r="E16" s="4"/>
      <c r="F16" s="4"/>
      <c r="G16" s="4"/>
      <c r="H16" s="12"/>
      <c r="I16" s="12"/>
      <c r="J16" s="323" t="s">
        <v>203</v>
      </c>
      <c r="K16" s="324"/>
      <c r="L16" s="324"/>
      <c r="M16" s="324"/>
      <c r="N16" s="325"/>
      <c r="O16" s="12"/>
      <c r="P16" s="12"/>
      <c r="Q16" s="12"/>
      <c r="R16" s="12"/>
      <c r="S16" s="12"/>
      <c r="T16" s="12"/>
    </row>
    <row r="17" spans="1:39">
      <c r="A17" s="4"/>
      <c r="B17" s="4"/>
      <c r="C17" s="4"/>
      <c r="D17" s="4"/>
      <c r="E17" s="4"/>
      <c r="F17" s="4"/>
      <c r="G17" s="4"/>
      <c r="H17" s="4"/>
      <c r="I17" s="4"/>
      <c r="J17" s="39" t="s">
        <v>167</v>
      </c>
      <c r="K17" s="9" t="s">
        <v>131</v>
      </c>
      <c r="L17" s="10" t="s">
        <v>21</v>
      </c>
      <c r="M17" s="40" t="s">
        <v>130</v>
      </c>
      <c r="N17" s="11" t="s">
        <v>65</v>
      </c>
      <c r="O17" s="4"/>
      <c r="P17" s="4"/>
      <c r="Q17" s="4"/>
      <c r="R17" s="4"/>
      <c r="S17" s="4"/>
      <c r="T17" s="4"/>
    </row>
    <row r="18" spans="1:39" s="17" customFormat="1" ht="157.5" customHeight="1">
      <c r="A18" s="14"/>
      <c r="B18" s="15"/>
      <c r="C18" s="4"/>
      <c r="D18" s="4"/>
      <c r="E18" s="4"/>
      <c r="F18" s="4"/>
      <c r="G18" s="4"/>
      <c r="H18" s="14"/>
      <c r="I18" s="15"/>
      <c r="J18" s="16" t="s">
        <v>172</v>
      </c>
      <c r="K18" s="16" t="s">
        <v>173</v>
      </c>
      <c r="L18" s="16" t="s">
        <v>174</v>
      </c>
      <c r="M18" s="16" t="s">
        <v>175</v>
      </c>
      <c r="N18" s="16" t="s">
        <v>176</v>
      </c>
      <c r="O18" s="14"/>
      <c r="P18" s="14"/>
      <c r="Q18" s="14"/>
      <c r="R18" s="14"/>
      <c r="S18" s="14"/>
      <c r="T18" s="14"/>
    </row>
    <row r="19" spans="1:39">
      <c r="A19" s="4"/>
      <c r="B19" s="4"/>
      <c r="C19" s="4"/>
      <c r="D19" s="4"/>
      <c r="E19" s="4"/>
      <c r="F19" s="4"/>
      <c r="G19" s="4"/>
      <c r="H19" s="4"/>
      <c r="I19" s="4"/>
      <c r="J19" s="4"/>
      <c r="K19" s="4"/>
      <c r="L19" s="4"/>
      <c r="M19" s="4"/>
      <c r="N19" s="4"/>
      <c r="O19" s="4"/>
      <c r="P19" s="4"/>
      <c r="Q19" s="4"/>
      <c r="AI19" t="s">
        <v>205</v>
      </c>
      <c r="AJ19" t="s">
        <v>171</v>
      </c>
      <c r="AK19" t="s">
        <v>170</v>
      </c>
      <c r="AL19" t="s">
        <v>169</v>
      </c>
      <c r="AM19" t="s">
        <v>168</v>
      </c>
    </row>
    <row r="20" spans="1:39" s="13" customFormat="1" ht="14.25">
      <c r="A20" s="12"/>
      <c r="B20" s="12"/>
      <c r="C20" s="4"/>
      <c r="D20" s="4"/>
      <c r="E20" s="4"/>
      <c r="F20" s="4"/>
      <c r="G20" s="4"/>
      <c r="H20" s="4"/>
      <c r="I20" s="4"/>
      <c r="J20" s="4"/>
      <c r="K20" s="4"/>
      <c r="L20" s="4"/>
      <c r="M20" s="4"/>
      <c r="N20" s="4"/>
      <c r="O20" s="12"/>
      <c r="P20" s="12"/>
      <c r="Q20" s="12"/>
      <c r="R20" s="12"/>
      <c r="S20" s="12"/>
      <c r="T20" s="12"/>
    </row>
    <row r="21" spans="1:39">
      <c r="A21" s="4"/>
      <c r="B21" s="4"/>
      <c r="C21" s="4"/>
      <c r="D21" s="4"/>
      <c r="E21" s="4"/>
      <c r="F21" s="4"/>
      <c r="G21" s="4"/>
      <c r="H21" s="4"/>
      <c r="I21" s="4"/>
      <c r="J21" s="4"/>
      <c r="K21" s="4"/>
      <c r="L21" s="4"/>
      <c r="M21" s="4"/>
      <c r="N21" s="4"/>
      <c r="O21" s="4"/>
      <c r="P21" s="4"/>
      <c r="Q21" s="4"/>
      <c r="R21" s="4"/>
      <c r="S21" s="4"/>
      <c r="T21" s="4"/>
    </row>
    <row r="22" spans="1:39" s="17" customFormat="1">
      <c r="A22" s="14"/>
      <c r="B22" s="15"/>
      <c r="C22" s="4"/>
      <c r="D22" s="4"/>
      <c r="E22" s="4"/>
      <c r="F22" s="4"/>
      <c r="G22" s="4"/>
      <c r="H22" s="4"/>
      <c r="I22" s="4"/>
      <c r="J22" s="4"/>
      <c r="K22" s="4"/>
      <c r="L22" s="4"/>
      <c r="M22" s="4"/>
      <c r="N22" s="4"/>
      <c r="O22" s="14"/>
      <c r="P22" s="14"/>
      <c r="Q22" s="14"/>
      <c r="R22" s="14"/>
      <c r="S22" s="14"/>
      <c r="T22" s="14"/>
    </row>
    <row r="23" spans="1:39">
      <c r="A23" s="4"/>
      <c r="B23" s="4"/>
      <c r="C23" s="4"/>
      <c r="D23" s="4"/>
      <c r="E23" s="4"/>
      <c r="F23" s="4"/>
      <c r="G23" s="4"/>
      <c r="H23" s="4"/>
      <c r="I23" s="4"/>
      <c r="J23" s="4"/>
      <c r="K23" s="4"/>
      <c r="L23" s="4"/>
      <c r="M23" s="4"/>
      <c r="N23" s="4"/>
      <c r="O23" s="4"/>
      <c r="P23" s="4"/>
      <c r="Q23" s="4"/>
    </row>
    <row r="24" spans="1:39">
      <c r="A24" s="4"/>
      <c r="B24" s="4"/>
      <c r="C24" s="4"/>
      <c r="D24" s="4"/>
      <c r="E24" s="4"/>
      <c r="F24" s="4"/>
      <c r="G24" s="4"/>
      <c r="H24" s="4"/>
      <c r="I24" s="4"/>
      <c r="J24" s="4"/>
      <c r="K24" s="4"/>
      <c r="L24" s="4"/>
      <c r="M24" s="4"/>
      <c r="N24" s="4"/>
      <c r="O24" s="4"/>
      <c r="P24" s="4"/>
      <c r="Q24" s="4"/>
    </row>
    <row r="25" spans="1:39" s="13" customFormat="1" ht="14.25">
      <c r="A25" s="12"/>
      <c r="B25" s="12"/>
      <c r="C25" s="4"/>
      <c r="D25" s="4"/>
      <c r="E25" s="4"/>
      <c r="F25" s="4"/>
      <c r="G25" s="4"/>
      <c r="H25" s="4"/>
      <c r="I25" s="4"/>
      <c r="J25" s="4"/>
      <c r="K25" s="4"/>
      <c r="L25" s="4"/>
      <c r="M25" s="4"/>
      <c r="N25" s="4"/>
      <c r="O25" s="12"/>
      <c r="P25" s="12"/>
      <c r="Q25" s="12"/>
      <c r="R25" s="12"/>
      <c r="S25" s="12"/>
      <c r="T25" s="12"/>
    </row>
    <row r="26" spans="1:39">
      <c r="A26" s="4"/>
      <c r="B26" s="4"/>
      <c r="C26" s="4"/>
      <c r="D26" s="4"/>
      <c r="E26" s="4"/>
      <c r="F26" s="4"/>
      <c r="G26" s="4"/>
      <c r="H26" s="4"/>
      <c r="I26" s="4"/>
      <c r="J26" s="4"/>
      <c r="K26" s="4"/>
      <c r="L26" s="4"/>
      <c r="M26" s="4"/>
      <c r="N26" s="4"/>
      <c r="O26" s="4"/>
      <c r="P26" s="4"/>
      <c r="Q26" s="4"/>
      <c r="R26" s="4"/>
      <c r="S26" s="4"/>
      <c r="T26" s="4"/>
    </row>
    <row r="27" spans="1:39" s="17" customFormat="1">
      <c r="A27" s="14"/>
      <c r="B27" s="15"/>
      <c r="C27" s="4"/>
      <c r="D27" s="4"/>
      <c r="E27" s="4"/>
      <c r="F27" s="4"/>
      <c r="G27" s="4"/>
      <c r="H27" s="4"/>
      <c r="I27" s="4"/>
      <c r="J27" s="4"/>
      <c r="K27" s="4"/>
      <c r="L27" s="4"/>
      <c r="M27" s="4"/>
      <c r="N27" s="4"/>
      <c r="O27" s="14"/>
      <c r="P27" s="14"/>
      <c r="Q27" s="14"/>
      <c r="R27" s="14"/>
      <c r="S27" s="14"/>
      <c r="T27" s="14"/>
    </row>
    <row r="28" spans="1:39" ht="12.75" customHeight="1">
      <c r="A28" s="4"/>
      <c r="B28" s="4"/>
      <c r="C28" s="4"/>
      <c r="D28" s="4"/>
      <c r="E28" s="4"/>
      <c r="F28" s="4"/>
      <c r="G28" s="4"/>
      <c r="H28" s="4"/>
      <c r="I28" s="4"/>
      <c r="J28" s="4"/>
      <c r="K28" s="4"/>
      <c r="L28" s="4"/>
      <c r="M28" s="4"/>
      <c r="N28" s="4"/>
      <c r="O28" s="4"/>
      <c r="P28" s="4"/>
      <c r="Q28" s="4"/>
    </row>
    <row r="29" spans="1:39" ht="12.75" customHeight="1">
      <c r="A29" s="4"/>
      <c r="B29" s="4"/>
      <c r="C29" s="4"/>
      <c r="D29" s="4"/>
      <c r="E29" s="4"/>
      <c r="F29" s="4"/>
      <c r="G29" s="4"/>
      <c r="H29" s="4"/>
      <c r="I29" s="4"/>
      <c r="J29" s="4"/>
      <c r="K29" s="4"/>
      <c r="L29" s="4"/>
      <c r="M29" s="4"/>
      <c r="N29" s="4"/>
      <c r="O29" s="4"/>
      <c r="P29" s="4"/>
      <c r="Q29" s="4"/>
    </row>
    <row r="30" spans="1:39" ht="12.75" customHeight="1">
      <c r="A30" s="4"/>
      <c r="B30" s="4"/>
      <c r="C30" s="4"/>
      <c r="D30" s="4"/>
      <c r="E30" s="4"/>
      <c r="F30" s="4"/>
      <c r="G30" s="4"/>
      <c r="H30" s="4"/>
      <c r="I30" s="4"/>
      <c r="J30" s="4"/>
      <c r="K30" s="4"/>
      <c r="L30" s="4"/>
      <c r="M30" s="4"/>
      <c r="N30" s="4"/>
      <c r="O30" s="4"/>
      <c r="P30" s="4"/>
      <c r="Q30" s="4"/>
    </row>
    <row r="31" spans="1:39" ht="12.75" customHeight="1">
      <c r="A31" s="4"/>
      <c r="B31" s="4"/>
      <c r="C31" s="4"/>
      <c r="D31" s="4"/>
      <c r="E31" s="4"/>
      <c r="F31" s="4"/>
      <c r="G31" s="4"/>
      <c r="H31" s="4"/>
      <c r="I31" s="4"/>
      <c r="J31" s="4"/>
      <c r="K31" s="4"/>
      <c r="L31" s="4"/>
      <c r="M31" s="4"/>
      <c r="N31" s="4"/>
      <c r="O31" s="4"/>
      <c r="P31" s="4"/>
      <c r="Q31" s="4"/>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2" type="noConversion"/>
  <pageMargins left="0.75" right="0.75" top="1" bottom="1" header="0" footer="0"/>
  <pageSetup orientation="portrait" horizontalDpi="4294967292"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0" ma:contentTypeDescription="Crear nuevo documento." ma:contentTypeScope="" ma:versionID="dac63f457e71bab36c2ad95b06443728">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dc7b2ae31086afe36f320644f7d19c9b"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38ACD-848A-4504-B43B-8488B7136978}">
  <ds:schemaRefs>
    <ds:schemaRef ds:uri="http://schemas.microsoft.com/office/2006/documentManagement/types"/>
    <ds:schemaRef ds:uri="4d1d2e24-7be0-47eb-a1db-99cc6d75caff"/>
    <ds:schemaRef ds:uri="d6eaa91c-3afb-4015-aba1-5ff992c1a5ca"/>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0EB8C7F-EB6F-4639-9A25-B3FC02ECF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3CBACD-3625-4DF4-BF42-057D86B803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Mapa_RResidual</vt:lpstr>
      <vt:lpstr>FuenteRiesgo_AImpacto</vt:lpstr>
      <vt:lpstr>Mapa_Riesgo_Inherente</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2020-01-16T13:37:18Z</cp:lastPrinted>
  <dcterms:created xsi:type="dcterms:W3CDTF">2015-07-13T16:05:22Z</dcterms:created>
  <dcterms:modified xsi:type="dcterms:W3CDTF">2020-01-16T13:37:31Z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